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N:\1__SUA\1_doc gara\4_verbali_tabelle_proposta agg\4_tabelle calcolo anomalia\"/>
    </mc:Choice>
  </mc:AlternateContent>
  <xr:revisionPtr revIDLastSave="0" documentId="13_ncr:1_{7BD88338-881A-4FCD-8011-000FE704D6F8}" xr6:coauthVersionLast="47" xr6:coauthVersionMax="47" xr10:uidLastSave="{00000000-0000-0000-0000-000000000000}"/>
  <bookViews>
    <workbookView xWindow="-120" yWindow="-120" windowWidth="25440" windowHeight="15390" xr2:uid="{00000000-000D-0000-FFFF-FFFF00000000}"/>
  </bookViews>
  <sheets>
    <sheet name="par. I, art. (1) - OFF. VALUTA" sheetId="1" r:id="rId1"/>
    <sheet name="par. I, art. (1) - OFF. RIBASSO" sheetId="5" r:id="rId2"/>
    <sheet name="Istruzioni - Anleitung" sheetId="6" r:id="rId3"/>
  </sheets>
  <definedNames>
    <definedName name="_xlnm._FilterDatabase" localSheetId="1" hidden="1">'par. I, art. (1) - OFF. RIBASSO'!$O$21:$S$51</definedName>
    <definedName name="_xlnm._FilterDatabase" localSheetId="0" hidden="1">'par. I, art. (1) - OFF. VALUTA'!$Q$21:$V$51</definedName>
    <definedName name="_xlnm.Print_Area" localSheetId="1">'par. I, art. (1) - OFF. RIBASSO'!$A$1:$AA$101</definedName>
    <definedName name="_xlnm.Print_Area" localSheetId="0">'par. I, art. (1) - OFF. VALUTA'!$A$1:$AD$101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1" l="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U22" i="1"/>
  <c r="G83" i="1" s="1"/>
  <c r="U23" i="1"/>
  <c r="G84" i="1" s="1"/>
  <c r="U24" i="1"/>
  <c r="G85" i="1" s="1"/>
  <c r="U25" i="1"/>
  <c r="G86" i="1" s="1"/>
  <c r="U26" i="1"/>
  <c r="G87" i="1" s="1"/>
  <c r="U27" i="1"/>
  <c r="G88" i="1" s="1"/>
  <c r="U28" i="1"/>
  <c r="G89" i="1" s="1"/>
  <c r="U29" i="1"/>
  <c r="G90" i="1" s="1"/>
  <c r="U30" i="1"/>
  <c r="G91" i="1" s="1"/>
  <c r="U31" i="1"/>
  <c r="G92" i="1" s="1"/>
  <c r="U32" i="1"/>
  <c r="G93" i="1" s="1"/>
  <c r="U33" i="1"/>
  <c r="G94" i="1" s="1"/>
  <c r="U34" i="1"/>
  <c r="G95" i="1" s="1"/>
  <c r="U35" i="1"/>
  <c r="G96" i="1" s="1"/>
  <c r="U36" i="1"/>
  <c r="G97" i="1" s="1"/>
  <c r="U37" i="1"/>
  <c r="G98" i="1" s="1"/>
  <c r="U38" i="1"/>
  <c r="G99" i="1" s="1"/>
  <c r="U39" i="1"/>
  <c r="G100" i="1" s="1"/>
  <c r="U40" i="1"/>
  <c r="G101" i="1" s="1"/>
  <c r="U41" i="1"/>
  <c r="G102" i="1" s="1"/>
  <c r="U42" i="1"/>
  <c r="G103" i="1" s="1"/>
  <c r="U43" i="1"/>
  <c r="G104" i="1" s="1"/>
  <c r="U44" i="1"/>
  <c r="G105" i="1" s="1"/>
  <c r="U45" i="1"/>
  <c r="G106" i="1" s="1"/>
  <c r="U46" i="1"/>
  <c r="G107" i="1" s="1"/>
  <c r="U47" i="1"/>
  <c r="G108" i="1" s="1"/>
  <c r="U48" i="1"/>
  <c r="G109" i="1" s="1"/>
  <c r="U49" i="1"/>
  <c r="G110" i="1" s="1"/>
  <c r="U50" i="1"/>
  <c r="G111" i="1" s="1"/>
  <c r="U51" i="1"/>
  <c r="G112" i="1" s="1"/>
  <c r="U52" i="1"/>
  <c r="G113" i="1" s="1"/>
  <c r="U53" i="1"/>
  <c r="G114" i="1" s="1"/>
  <c r="U54" i="1"/>
  <c r="G115" i="1" s="1"/>
  <c r="U55" i="1"/>
  <c r="G116" i="1" s="1"/>
  <c r="U56" i="1"/>
  <c r="G117" i="1" s="1"/>
  <c r="U57" i="1"/>
  <c r="G118" i="1" s="1"/>
  <c r="U58" i="1"/>
  <c r="G119" i="1" s="1"/>
  <c r="U59" i="1"/>
  <c r="G120" i="1" s="1"/>
  <c r="U60" i="1"/>
  <c r="G121" i="1" s="1"/>
  <c r="U61" i="1"/>
  <c r="G122" i="1" s="1"/>
  <c r="U62" i="1"/>
  <c r="G123" i="1" s="1"/>
  <c r="U63" i="1"/>
  <c r="G124" i="1" s="1"/>
  <c r="U64" i="1"/>
  <c r="G125" i="1" s="1"/>
  <c r="U65" i="1"/>
  <c r="G126" i="1" s="1"/>
  <c r="U66" i="1"/>
  <c r="G127" i="1" s="1"/>
  <c r="U67" i="1"/>
  <c r="G128" i="1" s="1"/>
  <c r="U68" i="1"/>
  <c r="G129" i="1" s="1"/>
  <c r="U69" i="1"/>
  <c r="G130" i="1" s="1"/>
  <c r="U70" i="1"/>
  <c r="G131" i="1" s="1"/>
  <c r="I22" i="1"/>
  <c r="I23" i="1"/>
  <c r="I24" i="1"/>
  <c r="I25" i="1"/>
  <c r="I26" i="1"/>
  <c r="I27" i="1"/>
  <c r="I28" i="1"/>
  <c r="I29" i="1"/>
  <c r="I30" i="1"/>
  <c r="I31" i="1"/>
  <c r="I32" i="1"/>
  <c r="V32" i="1" s="1"/>
  <c r="I93" i="1" s="1"/>
  <c r="I33" i="1"/>
  <c r="I34" i="1"/>
  <c r="V34" i="1" s="1"/>
  <c r="I95" i="1" s="1"/>
  <c r="I35" i="1"/>
  <c r="I36" i="1"/>
  <c r="V36" i="1" s="1"/>
  <c r="I97" i="1" s="1"/>
  <c r="I37" i="1"/>
  <c r="I38" i="1"/>
  <c r="V38" i="1" s="1"/>
  <c r="I99" i="1" s="1"/>
  <c r="I39" i="1"/>
  <c r="I40" i="1"/>
  <c r="V40" i="1" s="1"/>
  <c r="I101" i="1" s="1"/>
  <c r="I41" i="1"/>
  <c r="I42" i="1"/>
  <c r="V42" i="1" s="1"/>
  <c r="I103" i="1" s="1"/>
  <c r="I43" i="1"/>
  <c r="I44" i="1"/>
  <c r="V44" i="1" s="1"/>
  <c r="I105" i="1" s="1"/>
  <c r="I45" i="1"/>
  <c r="I46" i="1"/>
  <c r="V46" i="1" s="1"/>
  <c r="I107" i="1" s="1"/>
  <c r="I47" i="1"/>
  <c r="I48" i="1"/>
  <c r="V48" i="1" s="1"/>
  <c r="I109" i="1" s="1"/>
  <c r="I49" i="1"/>
  <c r="I50" i="1"/>
  <c r="V50" i="1" s="1"/>
  <c r="I111" i="1" s="1"/>
  <c r="I51" i="1"/>
  <c r="I52" i="1"/>
  <c r="V52" i="1" s="1"/>
  <c r="I113" i="1" s="1"/>
  <c r="I53" i="1"/>
  <c r="I54" i="1"/>
  <c r="V54" i="1" s="1"/>
  <c r="I115" i="1" s="1"/>
  <c r="I55" i="1"/>
  <c r="I56" i="1"/>
  <c r="V56" i="1" s="1"/>
  <c r="I117" i="1" s="1"/>
  <c r="I57" i="1"/>
  <c r="I58" i="1"/>
  <c r="V58" i="1" s="1"/>
  <c r="I119" i="1" s="1"/>
  <c r="I59" i="1"/>
  <c r="I60" i="1"/>
  <c r="V60" i="1" s="1"/>
  <c r="I121" i="1" s="1"/>
  <c r="I61" i="1"/>
  <c r="I62" i="1"/>
  <c r="V62" i="1" s="1"/>
  <c r="I123" i="1" s="1"/>
  <c r="I63" i="1"/>
  <c r="I64" i="1"/>
  <c r="V64" i="1" s="1"/>
  <c r="I125" i="1" s="1"/>
  <c r="I65" i="1"/>
  <c r="I66" i="1"/>
  <c r="V66" i="1" s="1"/>
  <c r="I127" i="1" s="1"/>
  <c r="I67" i="1"/>
  <c r="I68" i="1"/>
  <c r="V68" i="1" s="1"/>
  <c r="I129" i="1" s="1"/>
  <c r="I69" i="1"/>
  <c r="I70" i="1"/>
  <c r="V70" i="1" s="1"/>
  <c r="F62" i="1"/>
  <c r="F63" i="1"/>
  <c r="F64" i="1"/>
  <c r="F65" i="1"/>
  <c r="F66" i="1"/>
  <c r="F67" i="1"/>
  <c r="F68" i="1"/>
  <c r="F69" i="1"/>
  <c r="F70" i="1"/>
  <c r="F53" i="1"/>
  <c r="F54" i="1"/>
  <c r="F55" i="1"/>
  <c r="F56" i="1"/>
  <c r="F57" i="1"/>
  <c r="F58" i="1"/>
  <c r="F59" i="1"/>
  <c r="F60" i="1"/>
  <c r="F6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C53" i="1"/>
  <c r="C54" i="1"/>
  <c r="C55" i="1"/>
  <c r="C56" i="1"/>
  <c r="C57" i="1"/>
  <c r="C58" i="1"/>
  <c r="C59" i="1"/>
  <c r="C60" i="1"/>
  <c r="C61" i="1"/>
  <c r="C62" i="1"/>
  <c r="C63" i="1"/>
  <c r="C64" i="1"/>
  <c r="C65" i="1"/>
  <c r="C66" i="1"/>
  <c r="C67" i="1"/>
  <c r="C68" i="1"/>
  <c r="C69" i="1"/>
  <c r="C70"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L21"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S61" i="5"/>
  <c r="G122" i="5" s="1"/>
  <c r="S62" i="5"/>
  <c r="G123" i="5" s="1"/>
  <c r="S63" i="5"/>
  <c r="G124" i="5" s="1"/>
  <c r="S64" i="5"/>
  <c r="G125" i="5" s="1"/>
  <c r="S65" i="5"/>
  <c r="G126" i="5" s="1"/>
  <c r="S66" i="5"/>
  <c r="G127" i="5" s="1"/>
  <c r="S67" i="5"/>
  <c r="G128" i="5" s="1"/>
  <c r="S68" i="5"/>
  <c r="G129" i="5" s="1"/>
  <c r="S69" i="5"/>
  <c r="G130" i="5" s="1"/>
  <c r="S70" i="5"/>
  <c r="G131" i="5" s="1"/>
  <c r="H61" i="5"/>
  <c r="H62" i="5"/>
  <c r="H63" i="5"/>
  <c r="H64" i="5"/>
  <c r="H65" i="5"/>
  <c r="H66" i="5"/>
  <c r="H67" i="5"/>
  <c r="H68" i="5"/>
  <c r="H69" i="5"/>
  <c r="H70" i="5"/>
  <c r="C61" i="5"/>
  <c r="C62" i="5"/>
  <c r="C63" i="5"/>
  <c r="C64" i="5"/>
  <c r="C65" i="5"/>
  <c r="C66" i="5"/>
  <c r="C67" i="5"/>
  <c r="C68" i="5"/>
  <c r="C69" i="5"/>
  <c r="C70" i="5"/>
  <c r="J50" i="1" l="1"/>
  <c r="Q50" i="1" s="1"/>
  <c r="B111" i="1" s="1"/>
  <c r="J38" i="1"/>
  <c r="Q38" i="1" s="1"/>
  <c r="B99" i="1" s="1"/>
  <c r="J30" i="1"/>
  <c r="J22" i="1"/>
  <c r="J46" i="1"/>
  <c r="Q46" i="1" s="1"/>
  <c r="B107" i="1" s="1"/>
  <c r="J26" i="1"/>
  <c r="J62" i="1"/>
  <c r="Q62" i="1" s="1"/>
  <c r="B123" i="1" s="1"/>
  <c r="J54" i="1"/>
  <c r="Q54" i="1" s="1"/>
  <c r="B115" i="1" s="1"/>
  <c r="J34" i="1"/>
  <c r="Q34" i="1" s="1"/>
  <c r="B95" i="1" s="1"/>
  <c r="J58" i="1"/>
  <c r="Q58" i="1" s="1"/>
  <c r="B119" i="1" s="1"/>
  <c r="J42" i="1"/>
  <c r="Q42" i="1" s="1"/>
  <c r="B103" i="1" s="1"/>
  <c r="J32" i="1"/>
  <c r="S32" i="1" s="1"/>
  <c r="D93" i="1" s="1"/>
  <c r="J24" i="1"/>
  <c r="J70" i="1"/>
  <c r="Q70" i="1" s="1"/>
  <c r="B131" i="1" s="1"/>
  <c r="J66" i="1"/>
  <c r="Q66" i="1" s="1"/>
  <c r="B127" i="1" s="1"/>
  <c r="J36" i="1"/>
  <c r="Q36" i="1" s="1"/>
  <c r="B97" i="1" s="1"/>
  <c r="J28" i="1"/>
  <c r="S38" i="1"/>
  <c r="D99" i="1" s="1"/>
  <c r="V63" i="1"/>
  <c r="I124" i="1" s="1"/>
  <c r="J63" i="1"/>
  <c r="V51" i="1"/>
  <c r="I112" i="1" s="1"/>
  <c r="J51" i="1"/>
  <c r="V35" i="1"/>
  <c r="I96" i="1" s="1"/>
  <c r="J35" i="1"/>
  <c r="J27" i="1"/>
  <c r="I131" i="1"/>
  <c r="J64" i="1"/>
  <c r="J56" i="1"/>
  <c r="J48" i="1"/>
  <c r="J40" i="1"/>
  <c r="Q32" i="1"/>
  <c r="B93" i="1" s="1"/>
  <c r="S46" i="1"/>
  <c r="D107" i="1" s="1"/>
  <c r="V67" i="1"/>
  <c r="I128" i="1" s="1"/>
  <c r="J67" i="1"/>
  <c r="V55" i="1"/>
  <c r="I116" i="1" s="1"/>
  <c r="J55" i="1"/>
  <c r="V43" i="1"/>
  <c r="I104" i="1" s="1"/>
  <c r="J43" i="1"/>
  <c r="V69" i="1"/>
  <c r="I130" i="1" s="1"/>
  <c r="J69" i="1"/>
  <c r="V65" i="1"/>
  <c r="I126" i="1" s="1"/>
  <c r="J65" i="1"/>
  <c r="V61" i="1"/>
  <c r="I122" i="1" s="1"/>
  <c r="J61" i="1"/>
  <c r="V57" i="1"/>
  <c r="I118" i="1" s="1"/>
  <c r="J57" i="1"/>
  <c r="V53" i="1"/>
  <c r="I114" i="1" s="1"/>
  <c r="J53" i="1"/>
  <c r="V49" i="1"/>
  <c r="I110" i="1" s="1"/>
  <c r="J49" i="1"/>
  <c r="V45" i="1"/>
  <c r="I106" i="1" s="1"/>
  <c r="J45" i="1"/>
  <c r="V41" i="1"/>
  <c r="I102" i="1" s="1"/>
  <c r="J41" i="1"/>
  <c r="V37" i="1"/>
  <c r="I98" i="1" s="1"/>
  <c r="J37" i="1"/>
  <c r="V33" i="1"/>
  <c r="I94" i="1" s="1"/>
  <c r="J33" i="1"/>
  <c r="J29" i="1"/>
  <c r="J25" i="1"/>
  <c r="V59" i="1"/>
  <c r="I120" i="1" s="1"/>
  <c r="J59" i="1"/>
  <c r="V47" i="1"/>
  <c r="I108" i="1" s="1"/>
  <c r="J47" i="1"/>
  <c r="V39" i="1"/>
  <c r="I100" i="1" s="1"/>
  <c r="J39" i="1"/>
  <c r="J31" i="1"/>
  <c r="J23" i="1"/>
  <c r="J68" i="1"/>
  <c r="J60" i="1"/>
  <c r="J52" i="1"/>
  <c r="J44" i="1"/>
  <c r="S70" i="1"/>
  <c r="D131" i="1" s="1"/>
  <c r="S66" i="1" l="1"/>
  <c r="D127" i="1" s="1"/>
  <c r="S36" i="1"/>
  <c r="D97" i="1" s="1"/>
  <c r="S50" i="1"/>
  <c r="D111" i="1" s="1"/>
  <c r="S58" i="1"/>
  <c r="D119" i="1" s="1"/>
  <c r="S62" i="1"/>
  <c r="D123" i="1" s="1"/>
  <c r="S34" i="1"/>
  <c r="D95" i="1" s="1"/>
  <c r="S54" i="1"/>
  <c r="D115" i="1" s="1"/>
  <c r="S42" i="1"/>
  <c r="D103" i="1" s="1"/>
  <c r="S44" i="1"/>
  <c r="D105" i="1" s="1"/>
  <c r="Q44" i="1"/>
  <c r="B105" i="1" s="1"/>
  <c r="S39" i="1"/>
  <c r="D100" i="1" s="1"/>
  <c r="Q39" i="1"/>
  <c r="B100" i="1" s="1"/>
  <c r="S41" i="1"/>
  <c r="D102" i="1" s="1"/>
  <c r="Q41" i="1"/>
  <c r="B102" i="1" s="1"/>
  <c r="S57" i="1"/>
  <c r="D118" i="1" s="1"/>
  <c r="Q57" i="1"/>
  <c r="B118" i="1" s="1"/>
  <c r="S65" i="1"/>
  <c r="D126" i="1" s="1"/>
  <c r="Q65" i="1"/>
  <c r="B126" i="1" s="1"/>
  <c r="S43" i="1"/>
  <c r="D104" i="1" s="1"/>
  <c r="Q43" i="1"/>
  <c r="B104" i="1" s="1"/>
  <c r="S67" i="1"/>
  <c r="D128" i="1" s="1"/>
  <c r="Q67" i="1"/>
  <c r="B128" i="1" s="1"/>
  <c r="S40" i="1"/>
  <c r="D101" i="1" s="1"/>
  <c r="Q40" i="1"/>
  <c r="B101" i="1" s="1"/>
  <c r="S51" i="1"/>
  <c r="D112" i="1" s="1"/>
  <c r="Q51" i="1"/>
  <c r="B112" i="1" s="1"/>
  <c r="S52" i="1"/>
  <c r="D113" i="1" s="1"/>
  <c r="Q52" i="1"/>
  <c r="B113" i="1" s="1"/>
  <c r="S48" i="1"/>
  <c r="D109" i="1" s="1"/>
  <c r="Q48" i="1"/>
  <c r="B109" i="1" s="1"/>
  <c r="S59" i="1"/>
  <c r="D120" i="1" s="1"/>
  <c r="Q59" i="1"/>
  <c r="B120" i="1" s="1"/>
  <c r="S33" i="1"/>
  <c r="D94" i="1" s="1"/>
  <c r="Q33" i="1"/>
  <c r="B94" i="1" s="1"/>
  <c r="S49" i="1"/>
  <c r="D110" i="1" s="1"/>
  <c r="Q49" i="1"/>
  <c r="B110" i="1" s="1"/>
  <c r="S60" i="1"/>
  <c r="D121" i="1" s="1"/>
  <c r="Q60" i="1"/>
  <c r="B121" i="1" s="1"/>
  <c r="S47" i="1"/>
  <c r="D108" i="1" s="1"/>
  <c r="Q47" i="1"/>
  <c r="B108" i="1" s="1"/>
  <c r="S37" i="1"/>
  <c r="D98" i="1" s="1"/>
  <c r="Q37" i="1"/>
  <c r="B98" i="1" s="1"/>
  <c r="S45" i="1"/>
  <c r="D106" i="1" s="1"/>
  <c r="Q45" i="1"/>
  <c r="B106" i="1" s="1"/>
  <c r="S53" i="1"/>
  <c r="D114" i="1" s="1"/>
  <c r="Q53" i="1"/>
  <c r="B114" i="1" s="1"/>
  <c r="S61" i="1"/>
  <c r="D122" i="1" s="1"/>
  <c r="Q61" i="1"/>
  <c r="B122" i="1" s="1"/>
  <c r="S69" i="1"/>
  <c r="D130" i="1" s="1"/>
  <c r="Q69" i="1"/>
  <c r="B130" i="1" s="1"/>
  <c r="S55" i="1"/>
  <c r="D116" i="1" s="1"/>
  <c r="Q55" i="1"/>
  <c r="B116" i="1" s="1"/>
  <c r="S56" i="1"/>
  <c r="D117" i="1" s="1"/>
  <c r="Q56" i="1"/>
  <c r="B117" i="1" s="1"/>
  <c r="S35" i="1"/>
  <c r="D96" i="1" s="1"/>
  <c r="Q35" i="1"/>
  <c r="B96" i="1" s="1"/>
  <c r="S63" i="1"/>
  <c r="D124" i="1" s="1"/>
  <c r="Q63" i="1"/>
  <c r="B124" i="1" s="1"/>
  <c r="S68" i="1"/>
  <c r="D129" i="1" s="1"/>
  <c r="Q68" i="1"/>
  <c r="B129" i="1" s="1"/>
  <c r="S64" i="1"/>
  <c r="D125" i="1" s="1"/>
  <c r="Q64" i="1"/>
  <c r="B125" i="1" s="1"/>
  <c r="S22" i="5" l="1"/>
  <c r="G83" i="5" s="1"/>
  <c r="S23" i="5"/>
  <c r="G84" i="5" s="1"/>
  <c r="S24" i="5"/>
  <c r="G85" i="5" s="1"/>
  <c r="S25" i="5"/>
  <c r="G86" i="5" s="1"/>
  <c r="S26" i="5"/>
  <c r="G87" i="5" s="1"/>
  <c r="S27" i="5"/>
  <c r="G88" i="5" s="1"/>
  <c r="S28" i="5"/>
  <c r="G89" i="5" s="1"/>
  <c r="S29" i="5"/>
  <c r="G90" i="5" s="1"/>
  <c r="S30" i="5"/>
  <c r="G91" i="5" s="1"/>
  <c r="S31" i="5"/>
  <c r="G92" i="5" s="1"/>
  <c r="S32" i="5"/>
  <c r="G93" i="5" s="1"/>
  <c r="S33" i="5"/>
  <c r="G94" i="5" s="1"/>
  <c r="S34" i="5"/>
  <c r="G95" i="5" s="1"/>
  <c r="S35" i="5"/>
  <c r="G96" i="5" s="1"/>
  <c r="S36" i="5"/>
  <c r="G97" i="5" s="1"/>
  <c r="S37" i="5"/>
  <c r="G98" i="5" s="1"/>
  <c r="S38" i="5"/>
  <c r="G99" i="5" s="1"/>
  <c r="S39" i="5"/>
  <c r="G100" i="5" s="1"/>
  <c r="S40" i="5"/>
  <c r="G101" i="5" s="1"/>
  <c r="S41" i="5"/>
  <c r="G102" i="5" s="1"/>
  <c r="S42" i="5"/>
  <c r="G103" i="5" s="1"/>
  <c r="S43" i="5"/>
  <c r="G104" i="5" s="1"/>
  <c r="S44" i="5"/>
  <c r="G105" i="5" s="1"/>
  <c r="S45" i="5"/>
  <c r="G106" i="5" s="1"/>
  <c r="S46" i="5"/>
  <c r="G107" i="5" s="1"/>
  <c r="S47" i="5"/>
  <c r="G108" i="5" s="1"/>
  <c r="S48" i="5"/>
  <c r="G109" i="5" s="1"/>
  <c r="S49" i="5"/>
  <c r="G110" i="5" s="1"/>
  <c r="S50" i="5"/>
  <c r="G111" i="5" s="1"/>
  <c r="S51" i="5"/>
  <c r="G112" i="5" s="1"/>
  <c r="S52" i="5"/>
  <c r="G113" i="5" s="1"/>
  <c r="S53" i="5"/>
  <c r="G114" i="5" s="1"/>
  <c r="S54" i="5"/>
  <c r="G115" i="5" s="1"/>
  <c r="S55" i="5"/>
  <c r="G116" i="5" s="1"/>
  <c r="S56" i="5"/>
  <c r="G117" i="5" s="1"/>
  <c r="S57" i="5"/>
  <c r="G118" i="5" s="1"/>
  <c r="S58" i="5"/>
  <c r="G119" i="5" s="1"/>
  <c r="S59" i="5"/>
  <c r="G120" i="5" s="1"/>
  <c r="S60" i="5"/>
  <c r="G121" i="5" s="1"/>
  <c r="C22" i="5" l="1"/>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H50" i="5"/>
  <c r="H49" i="5"/>
  <c r="H48" i="5"/>
  <c r="H47" i="5"/>
  <c r="H46" i="5"/>
  <c r="H45" i="5"/>
  <c r="H44" i="5"/>
  <c r="H43" i="5"/>
  <c r="H42" i="5"/>
  <c r="H41" i="5"/>
  <c r="H40" i="5"/>
  <c r="E16" i="1" l="1"/>
  <c r="E16" i="5"/>
  <c r="S21" i="5"/>
  <c r="U21" i="1"/>
  <c r="H52" i="5" l="1"/>
  <c r="H53" i="5"/>
  <c r="H54" i="5"/>
  <c r="H55" i="5"/>
  <c r="H56" i="5"/>
  <c r="H57" i="5"/>
  <c r="H58" i="5"/>
  <c r="H59" i="5"/>
  <c r="H60" i="5"/>
  <c r="I21" i="1" l="1"/>
  <c r="V28" i="1" l="1"/>
  <c r="I89" i="1" s="1"/>
  <c r="V22" i="1"/>
  <c r="I83" i="1" s="1"/>
  <c r="V24" i="1"/>
  <c r="I85" i="1" s="1"/>
  <c r="V29" i="1"/>
  <c r="I90" i="1" s="1"/>
  <c r="V30" i="1"/>
  <c r="I91" i="1" s="1"/>
  <c r="V26" i="1"/>
  <c r="I87" i="1" s="1"/>
  <c r="V27" i="1"/>
  <c r="I88" i="1" s="1"/>
  <c r="V25" i="1"/>
  <c r="I86" i="1" s="1"/>
  <c r="V31" i="1"/>
  <c r="I92" i="1" s="1"/>
  <c r="V23" i="1"/>
  <c r="I84" i="1" s="1"/>
  <c r="V21" i="1"/>
  <c r="N21" i="1"/>
  <c r="N22" i="1" s="1"/>
  <c r="H25" i="5"/>
  <c r="H21" i="5"/>
  <c r="H22" i="5"/>
  <c r="H23" i="5"/>
  <c r="H24" i="5"/>
  <c r="H26" i="5"/>
  <c r="H27" i="5"/>
  <c r="H28" i="5"/>
  <c r="H29" i="5"/>
  <c r="H30" i="5"/>
  <c r="H31" i="5"/>
  <c r="H32" i="5"/>
  <c r="H33" i="5"/>
  <c r="H34" i="5"/>
  <c r="H35" i="5"/>
  <c r="O35" i="5" s="1"/>
  <c r="B96" i="5" s="1"/>
  <c r="H36" i="5"/>
  <c r="H37" i="5"/>
  <c r="H38" i="5"/>
  <c r="H39" i="5"/>
  <c r="O39" i="5" s="1"/>
  <c r="B100" i="5" s="1"/>
  <c r="H51" i="5"/>
  <c r="L22" i="5"/>
  <c r="A82" i="5"/>
  <c r="G80" i="5"/>
  <c r="D80" i="5"/>
  <c r="B80" i="5"/>
  <c r="C21" i="5"/>
  <c r="G82" i="5"/>
  <c r="F21" i="1"/>
  <c r="I80" i="1"/>
  <c r="G80" i="1"/>
  <c r="D80" i="1"/>
  <c r="B80" i="1"/>
  <c r="C21" i="1"/>
  <c r="G82" i="1"/>
  <c r="A82" i="1"/>
  <c r="J21" i="1"/>
  <c r="S26" i="1" l="1"/>
  <c r="D87" i="1" s="1"/>
  <c r="Q28" i="1"/>
  <c r="B89" i="1" s="1"/>
  <c r="S22" i="1"/>
  <c r="D83" i="1" s="1"/>
  <c r="S24" i="1"/>
  <c r="D85" i="1" s="1"/>
  <c r="S30" i="1"/>
  <c r="D91" i="1" s="1"/>
  <c r="S28" i="1"/>
  <c r="D89" i="1" s="1"/>
  <c r="Q26" i="1"/>
  <c r="B87" i="1" s="1"/>
  <c r="S27" i="1"/>
  <c r="D88" i="1" s="1"/>
  <c r="S23" i="1"/>
  <c r="D84" i="1" s="1"/>
  <c r="Q22" i="1"/>
  <c r="B83" i="1" s="1"/>
  <c r="Q27" i="1"/>
  <c r="B88" i="1" s="1"/>
  <c r="Q23" i="1"/>
  <c r="B84" i="1" s="1"/>
  <c r="Q30" i="1"/>
  <c r="B91" i="1" s="1"/>
  <c r="S25" i="1"/>
  <c r="D86" i="1" s="1"/>
  <c r="S31" i="1"/>
  <c r="D92" i="1" s="1"/>
  <c r="S29" i="1"/>
  <c r="D90" i="1" s="1"/>
  <c r="Q24" i="1"/>
  <c r="B85" i="1" s="1"/>
  <c r="Q25" i="1"/>
  <c r="B86" i="1" s="1"/>
  <c r="Q31" i="1"/>
  <c r="B92" i="1" s="1"/>
  <c r="Q29" i="1"/>
  <c r="B90" i="1" s="1"/>
  <c r="X58" i="1"/>
  <c r="I82" i="1"/>
  <c r="Q21" i="1"/>
  <c r="B82" i="1" s="1"/>
  <c r="O51" i="5"/>
  <c r="B112" i="5" s="1"/>
  <c r="O36" i="5"/>
  <c r="B97" i="5" s="1"/>
  <c r="O32" i="5"/>
  <c r="B93" i="5" s="1"/>
  <c r="O28" i="5"/>
  <c r="B89" i="5" s="1"/>
  <c r="O23" i="5"/>
  <c r="B84" i="5" s="1"/>
  <c r="O27" i="5"/>
  <c r="B88" i="5" s="1"/>
  <c r="O22" i="5"/>
  <c r="B83" i="5" s="1"/>
  <c r="O38" i="5"/>
  <c r="B99" i="5" s="1"/>
  <c r="O34" i="5"/>
  <c r="B95" i="5" s="1"/>
  <c r="O30" i="5"/>
  <c r="B91" i="5" s="1"/>
  <c r="O26" i="5"/>
  <c r="B87" i="5" s="1"/>
  <c r="Q70" i="5"/>
  <c r="D131" i="5" s="1"/>
  <c r="O64" i="5"/>
  <c r="B125" i="5" s="1"/>
  <c r="Q62" i="5"/>
  <c r="D123" i="5" s="1"/>
  <c r="O68" i="5"/>
  <c r="B129" i="5" s="1"/>
  <c r="Q66" i="5"/>
  <c r="D127" i="5" s="1"/>
  <c r="Q63" i="5"/>
  <c r="D124" i="5" s="1"/>
  <c r="Q69" i="5"/>
  <c r="D130" i="5" s="1"/>
  <c r="Q64" i="5"/>
  <c r="D125" i="5" s="1"/>
  <c r="O67" i="5"/>
  <c r="B128" i="5" s="1"/>
  <c r="O70" i="5"/>
  <c r="B131" i="5" s="1"/>
  <c r="Q65" i="5"/>
  <c r="D126" i="5" s="1"/>
  <c r="O69" i="5"/>
  <c r="B130" i="5" s="1"/>
  <c r="Q67" i="5"/>
  <c r="D128" i="5" s="1"/>
  <c r="O66" i="5"/>
  <c r="B127" i="5" s="1"/>
  <c r="Q61" i="5"/>
  <c r="D122" i="5" s="1"/>
  <c r="O65" i="5"/>
  <c r="B126" i="5" s="1"/>
  <c r="O63" i="5"/>
  <c r="B124" i="5" s="1"/>
  <c r="O62" i="5"/>
  <c r="B123" i="5" s="1"/>
  <c r="Q68" i="5"/>
  <c r="D129" i="5" s="1"/>
  <c r="O61" i="5"/>
  <c r="B122" i="5" s="1"/>
  <c r="O46" i="5"/>
  <c r="B107" i="5" s="1"/>
  <c r="O42" i="5"/>
  <c r="B103" i="5" s="1"/>
  <c r="O40" i="5"/>
  <c r="B101" i="5" s="1"/>
  <c r="O47" i="5"/>
  <c r="B108" i="5" s="1"/>
  <c r="O41" i="5"/>
  <c r="B102" i="5" s="1"/>
  <c r="O43" i="5"/>
  <c r="B104" i="5" s="1"/>
  <c r="O44" i="5"/>
  <c r="B105" i="5" s="1"/>
  <c r="O45" i="5"/>
  <c r="B106" i="5" s="1"/>
  <c r="O48" i="5"/>
  <c r="B109" i="5" s="1"/>
  <c r="O49" i="5"/>
  <c r="B110" i="5" s="1"/>
  <c r="O50" i="5"/>
  <c r="B111" i="5" s="1"/>
  <c r="O60" i="5"/>
  <c r="B121" i="5" s="1"/>
  <c r="O58" i="5"/>
  <c r="B119" i="5" s="1"/>
  <c r="O53" i="5"/>
  <c r="B114" i="5" s="1"/>
  <c r="O55" i="5"/>
  <c r="B116" i="5" s="1"/>
  <c r="O56" i="5"/>
  <c r="B117" i="5" s="1"/>
  <c r="O54" i="5"/>
  <c r="B115" i="5" s="1"/>
  <c r="O52" i="5"/>
  <c r="B113" i="5" s="1"/>
  <c r="O59" i="5"/>
  <c r="B120" i="5" s="1"/>
  <c r="O57" i="5"/>
  <c r="B118" i="5" s="1"/>
  <c r="O31" i="5"/>
  <c r="B92" i="5" s="1"/>
  <c r="O37" i="5"/>
  <c r="B98" i="5" s="1"/>
  <c r="O33" i="5"/>
  <c r="B94" i="5" s="1"/>
  <c r="O29" i="5"/>
  <c r="B90" i="5" s="1"/>
  <c r="O24" i="5"/>
  <c r="B85" i="5" s="1"/>
  <c r="O25" i="5"/>
  <c r="B86" i="5" s="1"/>
  <c r="Q44" i="5"/>
  <c r="D105" i="5" s="1"/>
  <c r="Q45" i="5"/>
  <c r="D106" i="5" s="1"/>
  <c r="Q46" i="5"/>
  <c r="D107" i="5" s="1"/>
  <c r="Q47" i="5"/>
  <c r="D108" i="5" s="1"/>
  <c r="Q40" i="5"/>
  <c r="D101" i="5" s="1"/>
  <c r="Q48" i="5"/>
  <c r="D109" i="5" s="1"/>
  <c r="Q42" i="5"/>
  <c r="D103" i="5" s="1"/>
  <c r="Q41" i="5"/>
  <c r="D102" i="5" s="1"/>
  <c r="Q43" i="5"/>
  <c r="D104" i="5" s="1"/>
  <c r="Q50" i="5"/>
  <c r="D111" i="5" s="1"/>
  <c r="Q49" i="5"/>
  <c r="D110" i="5" s="1"/>
  <c r="Q58" i="5"/>
  <c r="D119" i="5" s="1"/>
  <c r="Q60" i="5"/>
  <c r="D121" i="5" s="1"/>
  <c r="Q53" i="5"/>
  <c r="D114" i="5" s="1"/>
  <c r="Q56" i="5"/>
  <c r="D117" i="5" s="1"/>
  <c r="Q59" i="5"/>
  <c r="D120" i="5" s="1"/>
  <c r="Q57" i="5"/>
  <c r="D118" i="5" s="1"/>
  <c r="Q52" i="5"/>
  <c r="D113" i="5" s="1"/>
  <c r="Q54" i="5"/>
  <c r="D115" i="5" s="1"/>
  <c r="Q55" i="5"/>
  <c r="D116" i="5" s="1"/>
  <c r="Q31" i="5"/>
  <c r="D92" i="5" s="1"/>
  <c r="Q33" i="5"/>
  <c r="D94" i="5" s="1"/>
  <c r="Q51" i="5"/>
  <c r="D112" i="5" s="1"/>
  <c r="Q36" i="5"/>
  <c r="D97" i="5" s="1"/>
  <c r="Q32" i="5"/>
  <c r="D93" i="5" s="1"/>
  <c r="Q28" i="5"/>
  <c r="D89" i="5" s="1"/>
  <c r="Q23" i="5"/>
  <c r="D84" i="5" s="1"/>
  <c r="Q39" i="5"/>
  <c r="D100" i="5" s="1"/>
  <c r="Q27" i="5"/>
  <c r="D88" i="5" s="1"/>
  <c r="Q38" i="5"/>
  <c r="D99" i="5" s="1"/>
  <c r="Q34" i="5"/>
  <c r="D95" i="5" s="1"/>
  <c r="Q30" i="5"/>
  <c r="D91" i="5" s="1"/>
  <c r="Q26" i="5"/>
  <c r="D87" i="5" s="1"/>
  <c r="Q35" i="5"/>
  <c r="D96" i="5" s="1"/>
  <c r="Q22" i="5"/>
  <c r="D83" i="5" s="1"/>
  <c r="Q37" i="5"/>
  <c r="D98" i="5" s="1"/>
  <c r="Q29" i="5"/>
  <c r="D90" i="5" s="1"/>
  <c r="Q24" i="5"/>
  <c r="D85" i="5" s="1"/>
  <c r="Q25" i="5"/>
  <c r="D86" i="5" s="1"/>
  <c r="S21" i="1"/>
  <c r="D82" i="1" s="1"/>
  <c r="O21" i="5"/>
  <c r="B82" i="5" s="1"/>
  <c r="Q21" i="5"/>
  <c r="D82" i="5" s="1"/>
  <c r="L23" i="5"/>
  <c r="U22" i="5" s="1"/>
  <c r="N23" i="1"/>
  <c r="X23" i="1" s="1"/>
  <c r="X41" i="1" l="1"/>
  <c r="X24" i="1"/>
  <c r="X46" i="1"/>
  <c r="X29" i="1"/>
  <c r="X48" i="1"/>
  <c r="X26" i="1"/>
  <c r="X59" i="1"/>
  <c r="X44" i="1"/>
  <c r="X61" i="1"/>
  <c r="X47" i="1"/>
  <c r="X68" i="1"/>
  <c r="X28" i="1"/>
  <c r="X42" i="1"/>
  <c r="X57" i="1"/>
  <c r="X25" i="1"/>
  <c r="X43" i="1"/>
  <c r="X64" i="1"/>
  <c r="X62" i="1"/>
  <c r="X30" i="1"/>
  <c r="X45" i="1"/>
  <c r="X63" i="1"/>
  <c r="X31" i="1"/>
  <c r="X27" i="1"/>
  <c r="X40" i="1"/>
  <c r="X36" i="1"/>
  <c r="X60" i="1"/>
  <c r="X66" i="1"/>
  <c r="X50" i="1"/>
  <c r="X34" i="1"/>
  <c r="X65" i="1"/>
  <c r="X49" i="1"/>
  <c r="X33" i="1"/>
  <c r="X67" i="1"/>
  <c r="X51" i="1"/>
  <c r="X35" i="1"/>
  <c r="X56" i="1"/>
  <c r="X52" i="1"/>
  <c r="X32" i="1"/>
  <c r="X70" i="1"/>
  <c r="Z70" i="1" s="1"/>
  <c r="X54" i="1"/>
  <c r="X38" i="1"/>
  <c r="X69" i="1"/>
  <c r="X53" i="1"/>
  <c r="X37" i="1"/>
  <c r="X22" i="1"/>
  <c r="X55" i="1"/>
  <c r="X39" i="1"/>
  <c r="U50" i="5"/>
  <c r="U43" i="5"/>
  <c r="U56" i="5"/>
  <c r="U42" i="5"/>
  <c r="U37" i="5"/>
  <c r="U23" i="5"/>
  <c r="U49" i="5"/>
  <c r="U62" i="5"/>
  <c r="U34" i="5"/>
  <c r="U59" i="5"/>
  <c r="U65" i="5"/>
  <c r="U26" i="5"/>
  <c r="U45" i="5"/>
  <c r="U51" i="5"/>
  <c r="U63" i="5"/>
  <c r="U25" i="5"/>
  <c r="U31" i="5"/>
  <c r="U60" i="5"/>
  <c r="U66" i="5"/>
  <c r="U69" i="5"/>
  <c r="U53" i="5"/>
  <c r="U44" i="5"/>
  <c r="U36" i="5"/>
  <c r="U28" i="5"/>
  <c r="U29" i="5"/>
  <c r="U35" i="5"/>
  <c r="U41" i="5"/>
  <c r="U47" i="5"/>
  <c r="U68" i="5"/>
  <c r="U52" i="5"/>
  <c r="U58" i="5"/>
  <c r="U61" i="5"/>
  <c r="U48" i="5"/>
  <c r="U40" i="5"/>
  <c r="U32" i="5"/>
  <c r="U24" i="5"/>
  <c r="U55" i="5"/>
  <c r="U67" i="5"/>
  <c r="U27" i="5"/>
  <c r="U33" i="5"/>
  <c r="U39" i="5"/>
  <c r="U64" i="5"/>
  <c r="U70" i="5"/>
  <c r="W70" i="5" s="1"/>
  <c r="U54" i="5"/>
  <c r="U57" i="5"/>
  <c r="U46" i="5"/>
  <c r="U38" i="5"/>
  <c r="U30" i="5"/>
  <c r="U21" i="5"/>
  <c r="V21" i="5" s="1"/>
  <c r="V22" i="5" s="1"/>
  <c r="X21" i="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Y69" i="1" s="1"/>
  <c r="Y70" i="1" s="1"/>
  <c r="Z69" i="1" l="1"/>
  <c r="AA70" i="1"/>
  <c r="V23" i="5"/>
  <c r="V24" i="5" s="1"/>
  <c r="V25" i="5" s="1"/>
  <c r="V26" i="5" s="1"/>
  <c r="V27" i="5" s="1"/>
  <c r="V28" i="5" s="1"/>
  <c r="V29" i="5" s="1"/>
  <c r="V30" i="5" s="1"/>
  <c r="V31" i="5" s="1"/>
  <c r="V32" i="5" s="1"/>
  <c r="V33" i="5" s="1"/>
  <c r="V34" i="5" s="1"/>
  <c r="V35" i="5" s="1"/>
  <c r="V36" i="5" s="1"/>
  <c r="V37" i="5" s="1"/>
  <c r="V38" i="5" s="1"/>
  <c r="V39" i="5" s="1"/>
  <c r="V40" i="5" s="1"/>
  <c r="V41" i="5" s="1"/>
  <c r="V42" i="5" s="1"/>
  <c r="V43" i="5" s="1"/>
  <c r="V44" i="5" s="1"/>
  <c r="V45" i="5" s="1"/>
  <c r="V46" i="5" s="1"/>
  <c r="V47" i="5" s="1"/>
  <c r="V48" i="5" s="1"/>
  <c r="V49" i="5" s="1"/>
  <c r="V50" i="5" s="1"/>
  <c r="V51" i="5" s="1"/>
  <c r="V52" i="5" s="1"/>
  <c r="V53" i="5" s="1"/>
  <c r="V54" i="5" s="1"/>
  <c r="V55" i="5" s="1"/>
  <c r="V56" i="5" s="1"/>
  <c r="V57" i="5" s="1"/>
  <c r="V58" i="5" s="1"/>
  <c r="V59" i="5" s="1"/>
  <c r="V60" i="5" s="1"/>
  <c r="V61" i="5" s="1"/>
  <c r="V62" i="5" s="1"/>
  <c r="V63" i="5" s="1"/>
  <c r="V64" i="5" s="1"/>
  <c r="V65" i="5" s="1"/>
  <c r="V66" i="5" s="1"/>
  <c r="V67" i="5" s="1"/>
  <c r="V68" i="5" s="1"/>
  <c r="V69" i="5" s="1"/>
  <c r="V70" i="5" s="1"/>
  <c r="X70" i="5" s="1"/>
  <c r="W69" i="5"/>
  <c r="AA69" i="1" l="1"/>
  <c r="Z68" i="1"/>
  <c r="X69" i="5"/>
  <c r="W68" i="5"/>
  <c r="AA68" i="1" l="1"/>
  <c r="Z67" i="1"/>
  <c r="W67" i="5"/>
  <c r="X68" i="5"/>
  <c r="Z66" i="1" l="1"/>
  <c r="AA67" i="1"/>
  <c r="W66" i="5"/>
  <c r="X67" i="5"/>
  <c r="Z65" i="1" l="1"/>
  <c r="AA66" i="1"/>
  <c r="X66" i="5"/>
  <c r="W65" i="5"/>
  <c r="Z64" i="1" l="1"/>
  <c r="AA65" i="1"/>
  <c r="W64" i="5"/>
  <c r="X65" i="5"/>
  <c r="Z63" i="1" l="1"/>
  <c r="AA64" i="1"/>
  <c r="W63" i="5"/>
  <c r="X64" i="5"/>
  <c r="Z62" i="1" l="1"/>
  <c r="AA63" i="1"/>
  <c r="X63" i="5"/>
  <c r="W62" i="5"/>
  <c r="Z61" i="1" l="1"/>
  <c r="AA62" i="1"/>
  <c r="W61" i="5"/>
  <c r="X62" i="5"/>
  <c r="Z60" i="1" l="1"/>
  <c r="AA61" i="1"/>
  <c r="X61" i="5"/>
  <c r="W60" i="5"/>
  <c r="Z59" i="1" l="1"/>
  <c r="AA60" i="1"/>
  <c r="X60" i="5"/>
  <c r="W59" i="5"/>
  <c r="Z58" i="1" l="1"/>
  <c r="AA59" i="1"/>
  <c r="X59" i="5"/>
  <c r="W58" i="5"/>
  <c r="Z57" i="1" l="1"/>
  <c r="AA58" i="1"/>
  <c r="X58" i="5"/>
  <c r="W57" i="5"/>
  <c r="AA57" i="1" l="1"/>
  <c r="Z56" i="1"/>
  <c r="X57" i="5"/>
  <c r="W56" i="5"/>
  <c r="AA56" i="1" l="1"/>
  <c r="Z55" i="1"/>
  <c r="X56" i="5"/>
  <c r="W55" i="5"/>
  <c r="Z54" i="1" l="1"/>
  <c r="AA55" i="1"/>
  <c r="X55" i="5"/>
  <c r="W54" i="5"/>
  <c r="Z53" i="1" l="1"/>
  <c r="AA54" i="1"/>
  <c r="X54" i="5"/>
  <c r="W53" i="5"/>
  <c r="AA53" i="1" l="1"/>
  <c r="Z52" i="1"/>
  <c r="X53" i="5"/>
  <c r="W52" i="5"/>
  <c r="AA52" i="1" l="1"/>
  <c r="Z51" i="1"/>
  <c r="X52" i="5"/>
  <c r="W51" i="5"/>
  <c r="AA51" i="1" l="1"/>
  <c r="Z50" i="1"/>
  <c r="X51" i="5"/>
  <c r="W50" i="5"/>
  <c r="AA50" i="1" l="1"/>
  <c r="Z49" i="1"/>
  <c r="X50" i="5"/>
  <c r="W49" i="5"/>
  <c r="Z48" i="1" l="1"/>
  <c r="AA49" i="1"/>
  <c r="X49" i="5"/>
  <c r="W48" i="5"/>
  <c r="AA48" i="1" l="1"/>
  <c r="Z47" i="1"/>
  <c r="X48" i="5"/>
  <c r="W47" i="5"/>
  <c r="AA47" i="1" l="1"/>
  <c r="Z46" i="1"/>
  <c r="X47" i="5"/>
  <c r="W46" i="5"/>
  <c r="AA46" i="1" l="1"/>
  <c r="Z45" i="1"/>
  <c r="X46" i="5"/>
  <c r="W45" i="5"/>
  <c r="AA45" i="1" l="1"/>
  <c r="Z44" i="1"/>
  <c r="X45" i="5"/>
  <c r="W44" i="5"/>
  <c r="AA44" i="1" l="1"/>
  <c r="Z43" i="1"/>
  <c r="X44" i="5"/>
  <c r="W43" i="5"/>
  <c r="AA43" i="1" l="1"/>
  <c r="Z42" i="1"/>
  <c r="X43" i="5"/>
  <c r="W42" i="5"/>
  <c r="AA42" i="1" l="1"/>
  <c r="Z41" i="1"/>
  <c r="X42" i="5"/>
  <c r="W41" i="5"/>
  <c r="AA41" i="1" l="1"/>
  <c r="Z40" i="1"/>
  <c r="W40" i="5"/>
  <c r="X41" i="5"/>
  <c r="AA40" i="1" l="1"/>
  <c r="Z39" i="1"/>
  <c r="W39" i="5"/>
  <c r="X40" i="5"/>
  <c r="AA39" i="1" l="1"/>
  <c r="Z38" i="1"/>
  <c r="W38" i="5"/>
  <c r="X39" i="5"/>
  <c r="AA38" i="1" l="1"/>
  <c r="Z37" i="1"/>
  <c r="X38" i="5"/>
  <c r="W37" i="5"/>
  <c r="AA37" i="1" l="1"/>
  <c r="Z36" i="1"/>
  <c r="W36" i="5"/>
  <c r="X37" i="5"/>
  <c r="Z35" i="1" l="1"/>
  <c r="AA36" i="1"/>
  <c r="X36" i="5"/>
  <c r="W35" i="5"/>
  <c r="AA35" i="1" l="1"/>
  <c r="Z34" i="1"/>
  <c r="W34" i="5"/>
  <c r="X35" i="5"/>
  <c r="Z33" i="1" l="1"/>
  <c r="AA34" i="1"/>
  <c r="W33" i="5"/>
  <c r="X34" i="5"/>
  <c r="Z32" i="1" l="1"/>
  <c r="AA33" i="1"/>
  <c r="W32" i="5"/>
  <c r="X33" i="5"/>
  <c r="AA32" i="1" l="1"/>
  <c r="Z31" i="1"/>
  <c r="X32" i="5"/>
  <c r="W31" i="5"/>
  <c r="AA31" i="1" l="1"/>
  <c r="Z30" i="1"/>
  <c r="X31" i="5"/>
  <c r="W30" i="5"/>
  <c r="AA30" i="1" l="1"/>
  <c r="Z29" i="1"/>
  <c r="W29" i="5"/>
  <c r="X30" i="5"/>
  <c r="Z28" i="1" l="1"/>
  <c r="AA29" i="1"/>
  <c r="W28" i="5"/>
  <c r="X29" i="5"/>
  <c r="AA28" i="1" l="1"/>
  <c r="Z27" i="1"/>
  <c r="X28" i="5"/>
  <c r="W27" i="5"/>
  <c r="Z26" i="1" l="1"/>
  <c r="AA27" i="1"/>
  <c r="W26" i="5"/>
  <c r="X27" i="5"/>
  <c r="AA26" i="1" l="1"/>
  <c r="Z25" i="1"/>
  <c r="W25" i="5"/>
  <c r="X26" i="5"/>
  <c r="Z24" i="1" l="1"/>
  <c r="AA25" i="1"/>
  <c r="X25" i="5"/>
  <c r="W24" i="5"/>
  <c r="Z23" i="1" l="1"/>
  <c r="AA24" i="1"/>
  <c r="W23" i="5"/>
  <c r="X24" i="5"/>
  <c r="Z22" i="1" l="1"/>
  <c r="AA23" i="1"/>
  <c r="X23" i="5"/>
  <c r="W22" i="5"/>
  <c r="AA22" i="1" l="1"/>
  <c r="Z21" i="1"/>
  <c r="AA21" i="1" s="1"/>
  <c r="AA72" i="1" s="1"/>
  <c r="X22" i="5"/>
  <c r="W21" i="5"/>
  <c r="X21" i="5" s="1"/>
  <c r="AC21" i="1" l="1"/>
  <c r="AD21" i="1" s="1"/>
  <c r="AC70" i="1"/>
  <c r="AD70" i="1" s="1"/>
  <c r="AC69" i="1"/>
  <c r="AD69" i="1" s="1"/>
  <c r="AC68" i="1"/>
  <c r="AD68" i="1" s="1"/>
  <c r="AC67" i="1"/>
  <c r="AD67" i="1" s="1"/>
  <c r="AC66" i="1"/>
  <c r="AD66" i="1" s="1"/>
  <c r="AC65" i="1"/>
  <c r="AD65" i="1" s="1"/>
  <c r="AC64" i="1"/>
  <c r="AD64" i="1" s="1"/>
  <c r="AC63" i="1"/>
  <c r="AD63" i="1" s="1"/>
  <c r="AC62" i="1"/>
  <c r="AD62" i="1" s="1"/>
  <c r="AC61" i="1"/>
  <c r="AD61" i="1" s="1"/>
  <c r="AC60" i="1"/>
  <c r="AD60" i="1" s="1"/>
  <c r="AC59" i="1"/>
  <c r="AD59" i="1" s="1"/>
  <c r="AC58" i="1"/>
  <c r="AD58" i="1" s="1"/>
  <c r="AC57" i="1"/>
  <c r="AD57" i="1" s="1"/>
  <c r="AC56" i="1"/>
  <c r="AD56" i="1" s="1"/>
  <c r="AC55" i="1"/>
  <c r="AD55" i="1" s="1"/>
  <c r="AC54" i="1"/>
  <c r="AD54" i="1" s="1"/>
  <c r="AC53" i="1"/>
  <c r="AD53" i="1" s="1"/>
  <c r="AC52" i="1"/>
  <c r="AD52" i="1" s="1"/>
  <c r="AC51" i="1"/>
  <c r="AD51" i="1" s="1"/>
  <c r="AC50" i="1"/>
  <c r="AD50" i="1" s="1"/>
  <c r="AC49" i="1"/>
  <c r="AD49" i="1" s="1"/>
  <c r="AC48" i="1"/>
  <c r="AD48" i="1" s="1"/>
  <c r="AC47" i="1"/>
  <c r="AD47" i="1" s="1"/>
  <c r="AC46" i="1"/>
  <c r="AD46" i="1" s="1"/>
  <c r="AC45" i="1"/>
  <c r="AD45" i="1" s="1"/>
  <c r="AC44" i="1"/>
  <c r="AD44" i="1" s="1"/>
  <c r="AC43" i="1"/>
  <c r="AD43" i="1" s="1"/>
  <c r="AC42" i="1"/>
  <c r="AD42" i="1" s="1"/>
  <c r="AC41" i="1"/>
  <c r="AD41" i="1" s="1"/>
  <c r="AC40" i="1"/>
  <c r="AD40" i="1" s="1"/>
  <c r="AC39" i="1"/>
  <c r="AD39" i="1" s="1"/>
  <c r="AC38" i="1"/>
  <c r="AD38" i="1" s="1"/>
  <c r="AC37" i="1"/>
  <c r="AD37" i="1" s="1"/>
  <c r="AC36" i="1"/>
  <c r="AD36" i="1" s="1"/>
  <c r="AC35" i="1"/>
  <c r="AD35" i="1" s="1"/>
  <c r="AC34" i="1"/>
  <c r="AD34" i="1" s="1"/>
  <c r="AC33" i="1"/>
  <c r="AD33" i="1" s="1"/>
  <c r="AC32" i="1"/>
  <c r="AD32" i="1" s="1"/>
  <c r="AC31" i="1"/>
  <c r="AD31" i="1" s="1"/>
  <c r="AC30" i="1"/>
  <c r="AD30" i="1" s="1"/>
  <c r="AC29" i="1"/>
  <c r="AD29" i="1" s="1"/>
  <c r="AC28" i="1"/>
  <c r="AD28" i="1" s="1"/>
  <c r="AC27" i="1"/>
  <c r="AD27" i="1" s="1"/>
  <c r="AC26" i="1"/>
  <c r="AD26" i="1" s="1"/>
  <c r="AC25" i="1"/>
  <c r="AD25" i="1" s="1"/>
  <c r="AC24" i="1"/>
  <c r="AD24" i="1" s="1"/>
  <c r="AC22" i="1"/>
  <c r="AD22" i="1" s="1"/>
  <c r="AC23" i="1"/>
  <c r="AD23" i="1" s="1"/>
  <c r="X72" i="5"/>
  <c r="Z22" i="5" s="1"/>
  <c r="AA22" i="5" s="1"/>
  <c r="AD72" i="1" l="1"/>
  <c r="AD74" i="1" s="1"/>
  <c r="P127" i="1" s="1"/>
  <c r="S127" i="1" s="1"/>
  <c r="Z21" i="5"/>
  <c r="AA21" i="5" s="1"/>
  <c r="Z70" i="5"/>
  <c r="AA70" i="5" s="1"/>
  <c r="Z69" i="5"/>
  <c r="AA69" i="5" s="1"/>
  <c r="Z68" i="5"/>
  <c r="AA68" i="5" s="1"/>
  <c r="Z67" i="5"/>
  <c r="AA67" i="5" s="1"/>
  <c r="Z66" i="5"/>
  <c r="AA66" i="5" s="1"/>
  <c r="Z65" i="5"/>
  <c r="AA65" i="5" s="1"/>
  <c r="Z64" i="5"/>
  <c r="AA64" i="5" s="1"/>
  <c r="Z63" i="5"/>
  <c r="AA63" i="5" s="1"/>
  <c r="Z62" i="5"/>
  <c r="AA62" i="5" s="1"/>
  <c r="Z61" i="5"/>
  <c r="AA61" i="5" s="1"/>
  <c r="Z60" i="5"/>
  <c r="AA60" i="5" s="1"/>
  <c r="Z59" i="5"/>
  <c r="AA59" i="5" s="1"/>
  <c r="Z58" i="5"/>
  <c r="AA58" i="5" s="1"/>
  <c r="Z57" i="5"/>
  <c r="AA57" i="5" s="1"/>
  <c r="Z56" i="5"/>
  <c r="AA56" i="5" s="1"/>
  <c r="Z55" i="5"/>
  <c r="AA55" i="5" s="1"/>
  <c r="Z54" i="5"/>
  <c r="AA54" i="5" s="1"/>
  <c r="Z53" i="5"/>
  <c r="AA53" i="5" s="1"/>
  <c r="Z52" i="5"/>
  <c r="AA52" i="5" s="1"/>
  <c r="Z51" i="5"/>
  <c r="AA51" i="5" s="1"/>
  <c r="Z50" i="5"/>
  <c r="AA50" i="5" s="1"/>
  <c r="Z49" i="5"/>
  <c r="AA49" i="5" s="1"/>
  <c r="Z48" i="5"/>
  <c r="AA48" i="5" s="1"/>
  <c r="Z47" i="5"/>
  <c r="AA47" i="5" s="1"/>
  <c r="Z46" i="5"/>
  <c r="AA46" i="5" s="1"/>
  <c r="Z45" i="5"/>
  <c r="AA45" i="5" s="1"/>
  <c r="Z44" i="5"/>
  <c r="AA44" i="5" s="1"/>
  <c r="Z43" i="5"/>
  <c r="AA43" i="5" s="1"/>
  <c r="Z42" i="5"/>
  <c r="AA42" i="5" s="1"/>
  <c r="Z41" i="5"/>
  <c r="AA41" i="5" s="1"/>
  <c r="Z40" i="5"/>
  <c r="AA40" i="5" s="1"/>
  <c r="Z39" i="5"/>
  <c r="AA39" i="5" s="1"/>
  <c r="Z38" i="5"/>
  <c r="AA38" i="5" s="1"/>
  <c r="Z37" i="5"/>
  <c r="AA37" i="5" s="1"/>
  <c r="Z36" i="5"/>
  <c r="AA36" i="5" s="1"/>
  <c r="Z35" i="5"/>
  <c r="AA35" i="5" s="1"/>
  <c r="Z34" i="5"/>
  <c r="AA34" i="5" s="1"/>
  <c r="Z33" i="5"/>
  <c r="AA33" i="5" s="1"/>
  <c r="Z32" i="5"/>
  <c r="AA32" i="5" s="1"/>
  <c r="Z31" i="5"/>
  <c r="AA31" i="5" s="1"/>
  <c r="Z30" i="5"/>
  <c r="AA30" i="5" s="1"/>
  <c r="Z29" i="5"/>
  <c r="AA29" i="5" s="1"/>
  <c r="Z28" i="5"/>
  <c r="AA28" i="5" s="1"/>
  <c r="Z27" i="5"/>
  <c r="AA27" i="5" s="1"/>
  <c r="Z26" i="5"/>
  <c r="AA26" i="5" s="1"/>
  <c r="Z25" i="5"/>
  <c r="AA25" i="5" s="1"/>
  <c r="Z24" i="5"/>
  <c r="AA24" i="5" s="1"/>
  <c r="Z23" i="5"/>
  <c r="AA23" i="5" s="1"/>
  <c r="P93" i="1" l="1"/>
  <c r="S93" i="1" s="1"/>
  <c r="P98" i="1"/>
  <c r="S98" i="1" s="1"/>
  <c r="P82" i="1"/>
  <c r="S82" i="1" s="1"/>
  <c r="P104" i="1"/>
  <c r="S104" i="1" s="1"/>
  <c r="P118" i="1"/>
  <c r="S118" i="1" s="1"/>
  <c r="P109" i="1"/>
  <c r="S109" i="1" s="1"/>
  <c r="P113" i="1"/>
  <c r="S113" i="1" s="1"/>
  <c r="P88" i="1"/>
  <c r="S88" i="1" s="1"/>
  <c r="P90" i="1"/>
  <c r="S90" i="1" s="1"/>
  <c r="P121" i="1"/>
  <c r="S121" i="1" s="1"/>
  <c r="P106" i="1"/>
  <c r="S106" i="1" s="1"/>
  <c r="P117" i="1"/>
  <c r="S117" i="1" s="1"/>
  <c r="P85" i="1"/>
  <c r="S85" i="1" s="1"/>
  <c r="P126" i="1"/>
  <c r="S126" i="1" s="1"/>
  <c r="P84" i="1"/>
  <c r="S84" i="1" s="1"/>
  <c r="P102" i="1"/>
  <c r="S102" i="1" s="1"/>
  <c r="P107" i="1"/>
  <c r="S107" i="1" s="1"/>
  <c r="P131" i="1"/>
  <c r="S131" i="1" s="1"/>
  <c r="P96" i="1"/>
  <c r="S96" i="1" s="1"/>
  <c r="P92" i="1"/>
  <c r="S92" i="1" s="1"/>
  <c r="P91" i="1"/>
  <c r="S91" i="1" s="1"/>
  <c r="P103" i="1"/>
  <c r="S103" i="1" s="1"/>
  <c r="P83" i="1"/>
  <c r="S83" i="1" s="1"/>
  <c r="P97" i="1"/>
  <c r="S97" i="1" s="1"/>
  <c r="P101" i="1"/>
  <c r="S101" i="1" s="1"/>
  <c r="P95" i="1"/>
  <c r="S95" i="1" s="1"/>
  <c r="P125" i="1"/>
  <c r="S125" i="1" s="1"/>
  <c r="P119" i="1"/>
  <c r="S119" i="1" s="1"/>
  <c r="P111" i="1"/>
  <c r="S111" i="1" s="1"/>
  <c r="P108" i="1"/>
  <c r="S108" i="1" s="1"/>
  <c r="P115" i="1"/>
  <c r="S115" i="1" s="1"/>
  <c r="P94" i="1"/>
  <c r="S94" i="1" s="1"/>
  <c r="P120" i="1"/>
  <c r="S120" i="1" s="1"/>
  <c r="P86" i="1"/>
  <c r="S86" i="1" s="1"/>
  <c r="P100" i="1"/>
  <c r="S100" i="1" s="1"/>
  <c r="P129" i="1"/>
  <c r="S129" i="1" s="1"/>
  <c r="P89" i="1"/>
  <c r="S89" i="1" s="1"/>
  <c r="P105" i="1"/>
  <c r="S105" i="1" s="1"/>
  <c r="P87" i="1"/>
  <c r="S87" i="1" s="1"/>
  <c r="P110" i="1"/>
  <c r="S110" i="1" s="1"/>
  <c r="P116" i="1"/>
  <c r="S116" i="1" s="1"/>
  <c r="P124" i="1"/>
  <c r="S124" i="1" s="1"/>
  <c r="P123" i="1"/>
  <c r="S123" i="1" s="1"/>
  <c r="P114" i="1"/>
  <c r="S114" i="1" s="1"/>
  <c r="P99" i="1"/>
  <c r="S99" i="1" s="1"/>
  <c r="P122" i="1"/>
  <c r="S122" i="1" s="1"/>
  <c r="P112" i="1"/>
  <c r="S112" i="1" s="1"/>
  <c r="P128" i="1"/>
  <c r="S128" i="1" s="1"/>
  <c r="P130" i="1"/>
  <c r="S130" i="1" s="1"/>
  <c r="AA72" i="5"/>
  <c r="AA74" i="5" s="1"/>
  <c r="N85" i="5" l="1"/>
  <c r="Q85" i="5" s="1"/>
  <c r="N89" i="5"/>
  <c r="Q89" i="5" s="1"/>
  <c r="N93" i="5"/>
  <c r="Q93" i="5" s="1"/>
  <c r="N97" i="5"/>
  <c r="Q97" i="5" s="1"/>
  <c r="N101" i="5"/>
  <c r="Q101" i="5" s="1"/>
  <c r="N105" i="5"/>
  <c r="Q105" i="5" s="1"/>
  <c r="N109" i="5"/>
  <c r="Q109" i="5" s="1"/>
  <c r="N113" i="5"/>
  <c r="Q113" i="5" s="1"/>
  <c r="N117" i="5"/>
  <c r="Q117" i="5" s="1"/>
  <c r="N121" i="5"/>
  <c r="Q121" i="5" s="1"/>
  <c r="N125" i="5"/>
  <c r="Q125" i="5" s="1"/>
  <c r="N129" i="5"/>
  <c r="Q129" i="5" s="1"/>
  <c r="N87" i="5"/>
  <c r="Q87" i="5" s="1"/>
  <c r="N103" i="5"/>
  <c r="Q103" i="5" s="1"/>
  <c r="N115" i="5"/>
  <c r="Q115" i="5" s="1"/>
  <c r="N123" i="5"/>
  <c r="Q123" i="5" s="1"/>
  <c r="N86" i="5"/>
  <c r="Q86" i="5" s="1"/>
  <c r="N90" i="5"/>
  <c r="Q90" i="5" s="1"/>
  <c r="N94" i="5"/>
  <c r="Q94" i="5" s="1"/>
  <c r="N98" i="5"/>
  <c r="Q98" i="5" s="1"/>
  <c r="N102" i="5"/>
  <c r="Q102" i="5" s="1"/>
  <c r="N106" i="5"/>
  <c r="Q106" i="5" s="1"/>
  <c r="N110" i="5"/>
  <c r="Q110" i="5" s="1"/>
  <c r="N114" i="5"/>
  <c r="Q114" i="5" s="1"/>
  <c r="N118" i="5"/>
  <c r="Q118" i="5" s="1"/>
  <c r="N122" i="5"/>
  <c r="Q122" i="5" s="1"/>
  <c r="N126" i="5"/>
  <c r="Q126" i="5" s="1"/>
  <c r="N130" i="5"/>
  <c r="Q130" i="5" s="1"/>
  <c r="N83" i="5"/>
  <c r="Q83" i="5" s="1"/>
  <c r="N95" i="5"/>
  <c r="Q95" i="5" s="1"/>
  <c r="N107" i="5"/>
  <c r="Q107" i="5" s="1"/>
  <c r="N131" i="5"/>
  <c r="Q131" i="5" s="1"/>
  <c r="N84" i="5"/>
  <c r="Q84" i="5" s="1"/>
  <c r="N88" i="5"/>
  <c r="Q88" i="5" s="1"/>
  <c r="N92" i="5"/>
  <c r="Q92" i="5" s="1"/>
  <c r="N96" i="5"/>
  <c r="Q96" i="5" s="1"/>
  <c r="N100" i="5"/>
  <c r="Q100" i="5" s="1"/>
  <c r="N104" i="5"/>
  <c r="Q104" i="5" s="1"/>
  <c r="N108" i="5"/>
  <c r="Q108" i="5" s="1"/>
  <c r="N112" i="5"/>
  <c r="Q112" i="5" s="1"/>
  <c r="N116" i="5"/>
  <c r="Q116" i="5" s="1"/>
  <c r="N120" i="5"/>
  <c r="Q120" i="5" s="1"/>
  <c r="N124" i="5"/>
  <c r="Q124" i="5" s="1"/>
  <c r="N128" i="5"/>
  <c r="Q128" i="5" s="1"/>
  <c r="N91" i="5"/>
  <c r="Q91" i="5" s="1"/>
  <c r="N99" i="5"/>
  <c r="Q99" i="5" s="1"/>
  <c r="N111" i="5"/>
  <c r="Q111" i="5" s="1"/>
  <c r="N119" i="5"/>
  <c r="Q119" i="5" s="1"/>
  <c r="N127" i="5"/>
  <c r="Q127" i="5" s="1"/>
  <c r="N82" i="5"/>
  <c r="Q82" i="5" s="1"/>
</calcChain>
</file>

<file path=xl/sharedStrings.xml><?xml version="1.0" encoding="utf-8"?>
<sst xmlns="http://schemas.openxmlformats.org/spreadsheetml/2006/main" count="186" uniqueCount="95">
  <si>
    <t>n. offerte minor ribasso da elim.</t>
  </si>
  <si>
    <t>n. offerte maggior ribasso da elim.</t>
  </si>
  <si>
    <t>Partecipante / 
Teilnehmer</t>
  </si>
  <si>
    <t>µs</t>
  </si>
  <si>
    <t>Calcolo media / Berechnung Mittelwert</t>
  </si>
  <si>
    <t>µ</t>
  </si>
  <si>
    <t>Pos.</t>
  </si>
  <si>
    <t>Importo a base di gara / 
Ausschreibebetrag</t>
  </si>
  <si>
    <t>Numero decimali soglia anomalia /
Dezimalstellen berechnete Schwelle</t>
  </si>
  <si>
    <t>Ribasso percentuale /
Prozentueller Abschlag   
(%)</t>
  </si>
  <si>
    <t>Ribasso percentuale / 
Prozentueller Abschalg 
(%)</t>
  </si>
  <si>
    <t>Ordina ribassi / Abschäge anornden</t>
  </si>
  <si>
    <t>Ribassi &gt; media / Abschläge &gt; Mittelwert</t>
  </si>
  <si>
    <t xml:space="preserve">Scarti da media / Abweichung Mittelwert </t>
  </si>
  <si>
    <t>Riepilogo / Übersicht</t>
  </si>
  <si>
    <t>*Soglia di anomalia calcolata / 
Berechnete Schwelle der ungewöhnlich niedrigen Angebote</t>
  </si>
  <si>
    <t>Helper</t>
  </si>
  <si>
    <t>CUP, CIG</t>
  </si>
  <si>
    <t>Determinazione blocco unitario</t>
  </si>
  <si>
    <t>n. offerte ammesse / zugelassene Angebote</t>
  </si>
  <si>
    <t>Calcolo scarti / Berechnung Abweichungen</t>
  </si>
  <si>
    <t>Operatore economico / 
Wirtschaftsteilnehmer</t>
  </si>
  <si>
    <t xml:space="preserve">GARA/VERGABEVERFAHREN </t>
  </si>
  <si>
    <t>denominazione/Bezeichnung</t>
  </si>
  <si>
    <t>Importo a base di gara / 
Ausschreibungsbetrag</t>
  </si>
  <si>
    <t xml:space="preserve">Esclusione automatica / 
Automatischer Ausschluss
</t>
  </si>
  <si>
    <t>n. offerte ammesse / 
Anzahl der zugelassenen Angebote</t>
  </si>
  <si>
    <t>Flusso di calcolo / Berechnungsablauf</t>
  </si>
  <si>
    <t>Segnalazione offerte anomale o soggette ad esclusione automatica/ ungewöhnlich niedrige Angebote und automatischer Ausschluss</t>
  </si>
  <si>
    <t>Numero decimali soglia anomalia /
Dezimalstellen  berechnete Schwelle</t>
  </si>
  <si>
    <t>GARA/VERGABEVERFAHREN</t>
  </si>
  <si>
    <t>Segnalazione offerte anomale o soggette ad esclusione automatica/ungewöhnlich niedrige Angebote und automatischer Ausschluss</t>
  </si>
  <si>
    <t>CRITERIO DELL’OFFERTA ECONOMICAMENTE PIÚ VANTAGGIOSA AL SOLO PREZZO   /   KRITERIUM DES WIRTSCHAFTLICH GÜNSTIGSTEN ANGEBOTS AUSSCHLIESSLICH NACH PREIS</t>
  </si>
  <si>
    <t>Tutti i calcoli intermedi per la determinazione della soglia di anomalia sono effettuati con 15 cifre significative di precisione. La soglia di anomalia è quindi espressa fino alla X cifra decimale arrotondata all'unità superiore qualora la X cifra decimale sia pari o superiore a cinque   / 
alle Zwischenberechnungen zur Festlegung der Anomalieschwelle werden mit einer 15-stelligen Genauigkeit berechnet. Angegeben wird diese Schwelle mit X Dezimalstellen - aufgerundet auf die höhere Einheit, wenn die X Dezimalstelle größer oder gleich fünf ist.</t>
  </si>
  <si>
    <t>par. 1, art. (1) media aritmetica dei ribassi percentuali di tutte le offerte ammesse, con esclusione del 10 per cento, arrotondato all'unità superiore, rispettivamente delle offerte di maggior ribasso e di quelle di minor ribasso, incrementata dello scarto medio aritmetico dei ribassi percentuali che superano la predetta media   /
Abs. 1, Art. (1) arithmetisches Mittel der prozentuellen Preisabschläge aller zugelassenen Angebote mit Ausnahme von aufgerundet zehn Prozent der Angebote mit dem jeweils höchsten bzw. niedrigsten Preisabschlag, zuzüglich der mittleren arithmetischen Differenz der prozentuellen Preisabschläge, die das zuvor genannte Mittl überschreiten.</t>
  </si>
  <si>
    <t>par. I, art. (1) media aritmetica dei ribassi percentuali di tutte le offerte ammesse, con esclusione del 10 per cento, arrotondato all'unità superiore, rispettivamente delle offerte di maggior ribasso e di quelle di minor ribasso, incrementata dello scarto medio aritmetico dei ribassi percentuali che superano la predetta media   /
Abs. I, Art. (1) arithmetisches Mittel der prozentuellen Preisabschläge aller zugelassenen Angebote mit Ausnahme von aufgerundet zehn Prozent der Angebote mit dem jeweils höchsten bzw. niedrigsten Preisabschlag, zuzüglich der mittleren arithmetischen Differenz der prozentuellen Preisabschläge, die das zuvor genannte Mittl überschreiten.</t>
  </si>
  <si>
    <t>Istruzioni   /   Anleitung</t>
  </si>
  <si>
    <t>1) Completare le celle con sfondo "giallo" e "blu"   /   Die Zellen mit Hintergrund "gelb" und "blau" ergänzen;</t>
  </si>
  <si>
    <t>Importo offerto al netto degli oneri di sicurezza / Angebotener Betrag 
ohne Sichereitskosten
(Euro)</t>
  </si>
  <si>
    <t>Ribasso percentuale al netto degli oneri di sicurezza /
Prozentueller Abschlag ohne Sichereitskosten
(%)</t>
  </si>
  <si>
    <t>ESITO VERIFICA / ERGEBNIS DER ÜBERPRÜFUNG</t>
  </si>
  <si>
    <t>ESCLUSIONE AUTOMATICA /
AUTOMATISCHER AUSSCHLUSS</t>
  </si>
  <si>
    <t>no/nein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</si>
  <si>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</si>
  <si>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</si>
  <si>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</si>
  <si>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</si>
  <si>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</si>
  <si>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</si>
  <si>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</si>
  <si>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</si>
  <si>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</si>
  <si>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</si>
  <si>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</si>
  <si>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</si>
  <si>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</si>
  <si>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</si>
  <si>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</si>
  <si>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</si>
  <si>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</si>
  <si>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</si>
  <si>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</si>
  <si>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</si>
  <si>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</si>
  <si>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</si>
  <si>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</si>
  <si>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</si>
  <si>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</si>
  <si>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</si>
  <si>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</si>
  <si>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</si>
  <si>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</si>
  <si>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</si>
  <si>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</si>
  <si>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</si>
  <si>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</si>
  <si>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</si>
  <si>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</si>
  <si>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</si>
  <si>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</si>
  <si>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</si>
  <si>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</si>
  <si>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</si>
  <si>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</si>
  <si>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</si>
  <si>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</si>
  <si>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</si>
  <si>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</si>
  <si>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</si>
  <si>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</si>
  <si>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</si>
  <si>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</si>
  <si>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</si>
  <si>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CALCOLO ANOMALIA DELLE OFFERTE SECONDO LA LINEA GUIDA N. 7 “FORMULE PER IL CALCOLO DELL’ANOMALIA DELLE OFFERTE ED ESCLUSIONE AUTOMATICA” ADOTTATA CON DELIBERAZIONE DELLA GIUNTA PROVINCIALE N. 547 DEL 27.06.2023   /
BERECHNUNG DER UNGEWÖHNLICH NIEDRIGEN ANGEBOTE GEMÄSS BESCHLUSS DER LANDESREGIERUNG NR. 547 VOM 27.06.2023 (ANWENDUNGSRICHTLINIE NR. 7 „FORMELN FÜR DIE BERECHNUNG DER UNGEWÖHNLICH NIEDRIGEN ANGEBOTE SOWIE DES AUTOMATISCHEN AUSSCHLUSSES“)</t>
  </si>
  <si>
    <t>CALCOLO ANOMALIA DELLE OFFERTE SECONDO LA LINEA GUIDA N. 7 “FORMULE PER IL CALCOLO DELL’ANOMALIA DELLE OFFERTE ED ESCLUSIONE AUTOMATICA” ADOTTATA CON DELIBERAZIONE DELLA GIUNTA PROVINCIALE N. 547 DEL 27.06.2023  /
BERECHNUNG DER UNGEWÖHNLICH NIEDRIGEN ANGEBOTE GEMÄSS BESCHLUSS DER LANDESREGIERUNG NR. 547 VOM 27.06.2023 (ANWENDUNGSRICHTLINIE NR. 7 „FORMELN FÜR DIE BERECHNUNG DER UNGEWÖHNLICH NIEDRIGEN ANGEBOTE SOWIE DES AUTOMATISCHEN AUSSCHLUSSES“)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</si>
</sst>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000000000%"/>
    <numFmt numFmtId="165" formatCode="0.00000000000000000%"/>
    <numFmt numFmtId="166" formatCode="0.000000000000000000%"/>
    <numFmt numFmtId="167" formatCode="#,##0.00\ &quot;€&quot;"/>
    <numFmt numFmtId="168" formatCode="0.000000%"/>
    <numFmt numFmtId="169" formatCode="#,##0_ ;\-#,##0\ "/>
  </numFmts>
  <fonts count="12"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9"/>
      <color theme="1"/>
      <name val="Calibri"/>
      <family val="2"/>
    </font>
    <font>
      <b/>
      <sz val="16"/>
      <color theme="1"/>
      <name val="Calibri"/>
      <family val="2"/>
      <scheme val="minor"/>
    </font>
    <font>
      <b/>
      <sz val="10"/>
      <name val="Calibri"/>
      <family val="2"/>
      <scheme val="minor"/>
    </font>
    <font>
      <sz val="8"/>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auto="1"/>
      </bottom>
      <diagonal/>
    </border>
    <border>
      <left style="hair">
        <color indexed="64"/>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s>
  <cellStyleXfs count="1">
    <xf numFmtId="0" fontId="0" fillId="0" borderId="0"/>
  </cellStyleXfs>
  <cellXfs count="158">
    <xf numFmtId="0" fontId="0" fillId="0" borderId="0" xfId="0"/>
    <xf numFmtId="49" fontId="0" fillId="6" borderId="18" xfId="0" applyNumberFormat="1" applyFill="1" applyBorder="1" applyAlignment="1">
      <alignment vertical="top"/>
    </xf>
    <xf numFmtId="49" fontId="7" fillId="3" borderId="25" xfId="0" applyNumberFormat="1" applyFont="1" applyFill="1" applyBorder="1" applyAlignment="1" applyProtection="1">
      <alignment horizontal="center"/>
      <protection locked="0"/>
    </xf>
    <xf numFmtId="164" fontId="6" fillId="3" borderId="1" xfId="0" applyNumberFormat="1" applyFont="1" applyFill="1" applyBorder="1" applyAlignment="1" applyProtection="1">
      <alignment horizontal="right"/>
      <protection locked="0"/>
    </xf>
    <xf numFmtId="44" fontId="7" fillId="2" borderId="1" xfId="0" applyNumberFormat="1" applyFont="1" applyFill="1" applyBorder="1" applyAlignment="1" applyProtection="1">
      <alignment horizontal="left" wrapText="1"/>
      <protection locked="0"/>
    </xf>
    <xf numFmtId="44" fontId="2" fillId="2" borderId="1" xfId="0" applyNumberFormat="1" applyFont="1" applyFill="1" applyBorder="1" applyAlignment="1" applyProtection="1">
      <alignment horizontal="right" vertical="center" wrapText="1"/>
      <protection locked="0"/>
    </xf>
    <xf numFmtId="0" fontId="2" fillId="2" borderId="1" xfId="0" applyFont="1" applyFill="1" applyBorder="1" applyAlignment="1" applyProtection="1">
      <alignment horizontal="right" vertical="center" wrapText="1"/>
      <protection locked="0"/>
    </xf>
    <xf numFmtId="0" fontId="1" fillId="0" borderId="0" xfId="0" applyFont="1"/>
    <xf numFmtId="0" fontId="2" fillId="0" borderId="0" xfId="0" applyFont="1"/>
    <xf numFmtId="0" fontId="2" fillId="0" borderId="0" xfId="0" applyFont="1" applyAlignment="1">
      <alignment horizontal="left" wrapText="1"/>
    </xf>
    <xf numFmtId="0" fontId="6" fillId="0" borderId="0" xfId="0" applyFont="1" applyAlignment="1">
      <alignment horizontal="left" wrapText="1"/>
    </xf>
    <xf numFmtId="44" fontId="2" fillId="0" borderId="0" xfId="0" applyNumberFormat="1" applyFont="1" applyAlignment="1">
      <alignment horizontal="right" vertical="center" wrapText="1"/>
    </xf>
    <xf numFmtId="0" fontId="2" fillId="0" borderId="0" xfId="0" applyFont="1" applyAlignment="1">
      <alignment horizontal="right" vertical="center" wrapText="1"/>
    </xf>
    <xf numFmtId="49" fontId="6" fillId="0" borderId="0" xfId="0" applyNumberFormat="1" applyFont="1" applyAlignment="1">
      <alignment horizontal="left" wrapText="1"/>
    </xf>
    <xf numFmtId="0" fontId="10" fillId="3" borderId="1" xfId="0" applyFont="1" applyFill="1" applyBorder="1" applyAlignment="1">
      <alignment horizontal="right" vertical="center" wrapText="1"/>
    </xf>
    <xf numFmtId="0" fontId="6" fillId="0" borderId="19" xfId="0" applyFont="1" applyBorder="1"/>
    <xf numFmtId="0" fontId="6" fillId="0" borderId="27" xfId="0" applyFont="1" applyBorder="1"/>
    <xf numFmtId="0" fontId="6" fillId="0" borderId="0" xfId="0" applyFont="1"/>
    <xf numFmtId="0" fontId="6" fillId="0" borderId="0" xfId="0" applyFont="1" applyAlignment="1">
      <alignment vertical="center"/>
    </xf>
    <xf numFmtId="0" fontId="6" fillId="0" borderId="2" xfId="0" applyFont="1" applyBorder="1" applyAlignment="1">
      <alignment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right" vertical="center" wrapText="1"/>
    </xf>
    <xf numFmtId="164" fontId="6" fillId="3" borderId="1" xfId="0" applyNumberFormat="1" applyFont="1" applyFill="1" applyBorder="1" applyAlignment="1">
      <alignment horizontal="right"/>
    </xf>
    <xf numFmtId="10" fontId="6" fillId="0" borderId="0" xfId="0" applyNumberFormat="1" applyFont="1"/>
    <xf numFmtId="10" fontId="7" fillId="3" borderId="8" xfId="0" applyNumberFormat="1" applyFont="1" applyFill="1" applyBorder="1"/>
    <xf numFmtId="10" fontId="7" fillId="3" borderId="19" xfId="0" applyNumberFormat="1" applyFont="1" applyFill="1" applyBorder="1"/>
    <xf numFmtId="1" fontId="7" fillId="3" borderId="2" xfId="0" applyNumberFormat="1" applyFont="1" applyFill="1" applyBorder="1"/>
    <xf numFmtId="0" fontId="6" fillId="3" borderId="4" xfId="0" applyFont="1" applyFill="1" applyBorder="1" applyAlignment="1">
      <alignment horizontal="center"/>
    </xf>
    <xf numFmtId="164" fontId="6" fillId="3" borderId="4" xfId="0" applyNumberFormat="1" applyFont="1" applyFill="1" applyBorder="1" applyAlignment="1">
      <alignment horizontal="right"/>
    </xf>
    <xf numFmtId="164" fontId="6" fillId="3" borderId="2" xfId="0" applyNumberFormat="1" applyFont="1" applyFill="1" applyBorder="1" applyAlignment="1">
      <alignment horizontal="right"/>
    </xf>
    <xf numFmtId="1" fontId="6" fillId="0" borderId="0" xfId="0" applyNumberFormat="1" applyFont="1"/>
    <xf numFmtId="168" fontId="6" fillId="0" borderId="0" xfId="0" applyNumberFormat="1" applyFont="1"/>
    <xf numFmtId="0" fontId="6" fillId="0" borderId="14" xfId="0" applyFont="1" applyBorder="1" applyAlignment="1">
      <alignment horizontal="center"/>
    </xf>
    <xf numFmtId="0" fontId="6" fillId="0" borderId="0" xfId="0" applyFont="1" applyAlignment="1">
      <alignment horizontal="center"/>
    </xf>
    <xf numFmtId="167" fontId="6" fillId="0" borderId="14" xfId="0" applyNumberFormat="1" applyFont="1" applyBorder="1" applyAlignment="1">
      <alignment horizontal="right"/>
    </xf>
    <xf numFmtId="164" fontId="6" fillId="0" borderId="14" xfId="0" applyNumberFormat="1" applyFont="1" applyBorder="1" applyAlignment="1">
      <alignment horizontal="right"/>
    </xf>
    <xf numFmtId="164" fontId="6" fillId="0" borderId="0" xfId="0" applyNumberFormat="1" applyFont="1" applyAlignment="1">
      <alignment horizontal="right"/>
    </xf>
    <xf numFmtId="164" fontId="6" fillId="0" borderId="0" xfId="0" applyNumberFormat="1" applyFont="1"/>
    <xf numFmtId="0" fontId="8" fillId="0" borderId="0" xfId="0" applyFont="1" applyAlignment="1">
      <alignment horizontal="right"/>
    </xf>
    <xf numFmtId="164" fontId="7" fillId="0" borderId="0" xfId="0" applyNumberFormat="1" applyFont="1"/>
    <xf numFmtId="164" fontId="7" fillId="3" borderId="2" xfId="0" applyNumberFormat="1" applyFont="1" applyFill="1" applyBorder="1"/>
    <xf numFmtId="0" fontId="7" fillId="0" borderId="0" xfId="0" applyFont="1"/>
    <xf numFmtId="164" fontId="7" fillId="4" borderId="2" xfId="0" applyNumberFormat="1" applyFont="1" applyFill="1" applyBorder="1"/>
    <xf numFmtId="165" fontId="7" fillId="0" borderId="0" xfId="0" applyNumberFormat="1" applyFont="1"/>
    <xf numFmtId="166" fontId="7" fillId="0" borderId="0" xfId="0" applyNumberFormat="1" applyFont="1"/>
    <xf numFmtId="165" fontId="3" fillId="0" borderId="0" xfId="0" applyNumberFormat="1" applyFont="1" applyAlignment="1">
      <alignment horizontal="left" vertical="center" wrapText="1"/>
    </xf>
    <xf numFmtId="168" fontId="9" fillId="0" borderId="0" xfId="0" applyNumberFormat="1" applyFont="1" applyAlignment="1">
      <alignment horizontal="right" vertical="center"/>
    </xf>
    <xf numFmtId="0" fontId="4" fillId="0" borderId="0" xfId="0" applyFont="1"/>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2" borderId="18" xfId="0" applyFont="1" applyFill="1" applyBorder="1" applyAlignment="1">
      <alignment horizontal="center" vertical="center"/>
    </xf>
    <xf numFmtId="0" fontId="7" fillId="0" borderId="1"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64" fontId="7" fillId="0" borderId="1" xfId="0" applyNumberFormat="1" applyFont="1" applyBorder="1" applyAlignment="1">
      <alignment horizontal="right"/>
    </xf>
    <xf numFmtId="164" fontId="7" fillId="0" borderId="0" xfId="0" applyNumberFormat="1" applyFont="1" applyAlignment="1">
      <alignment horizontal="center"/>
    </xf>
    <xf numFmtId="164" fontId="7" fillId="0" borderId="1" xfId="0" applyNumberFormat="1" applyFont="1" applyBorder="1" applyAlignment="1">
      <alignment horizontal="center"/>
    </xf>
    <xf numFmtId="0" fontId="7" fillId="0" borderId="0" xfId="0" applyFont="1" applyAlignment="1">
      <alignment horizontal="left" wrapText="1"/>
    </xf>
    <xf numFmtId="0" fontId="7" fillId="2" borderId="1" xfId="0" applyFont="1" applyFill="1" applyBorder="1" applyAlignment="1">
      <alignment horizontal="center" vertical="center"/>
    </xf>
    <xf numFmtId="0" fontId="6" fillId="5" borderId="1" xfId="0" applyFont="1" applyFill="1" applyBorder="1" applyAlignment="1">
      <alignment horizontal="center" vertical="center" wrapText="1"/>
    </xf>
    <xf numFmtId="164" fontId="6" fillId="5" borderId="1" xfId="0" applyNumberFormat="1" applyFont="1" applyFill="1" applyBorder="1"/>
    <xf numFmtId="167" fontId="6" fillId="3" borderId="4" xfId="0" applyNumberFormat="1" applyFont="1" applyFill="1" applyBorder="1" applyAlignment="1">
      <alignment horizontal="right"/>
    </xf>
    <xf numFmtId="10" fontId="7" fillId="0" borderId="0" xfId="0" applyNumberFormat="1" applyFont="1"/>
    <xf numFmtId="167" fontId="7" fillId="0" borderId="1" xfId="0" applyNumberFormat="1" applyFont="1" applyBorder="1" applyAlignment="1">
      <alignment horizontal="right"/>
    </xf>
    <xf numFmtId="0" fontId="6" fillId="0" borderId="0" xfId="0" applyFont="1" applyAlignment="1">
      <alignment vertical="center" wrapText="1"/>
    </xf>
    <xf numFmtId="0" fontId="3" fillId="0" borderId="0" xfId="0" applyFont="1"/>
    <xf numFmtId="169" fontId="2" fillId="2" borderId="1" xfId="0" applyNumberFormat="1" applyFont="1" applyFill="1" applyBorder="1" applyAlignment="1" applyProtection="1">
      <alignment horizontal="right" vertical="center" wrapText="1"/>
      <protection locked="0"/>
    </xf>
    <xf numFmtId="49" fontId="1" fillId="6" borderId="1" xfId="0" applyNumberFormat="1" applyFont="1" applyFill="1" applyBorder="1" applyAlignment="1" applyProtection="1">
      <alignment vertical="top"/>
      <protection locked="0"/>
    </xf>
    <xf numFmtId="49" fontId="1" fillId="0" borderId="0" xfId="0" applyNumberFormat="1" applyFont="1" applyAlignment="1" applyProtection="1">
      <alignment vertical="top"/>
      <protection locked="0"/>
    </xf>
    <xf numFmtId="169" fontId="2" fillId="0" borderId="28" xfId="0" applyNumberFormat="1" applyFont="1" applyBorder="1" applyAlignment="1" applyProtection="1">
      <alignment horizontal="right" vertical="center" wrapText="1"/>
      <protection locked="0"/>
    </xf>
    <xf numFmtId="164" fontId="7" fillId="2" borderId="1" xfId="0" applyNumberFormat="1" applyFont="1" applyFill="1" applyBorder="1" applyProtection="1">
      <protection locked="0"/>
    </xf>
    <xf numFmtId="0" fontId="5"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3" borderId="8" xfId="0" applyFont="1" applyFill="1" applyBorder="1" applyAlignment="1">
      <alignment horizontal="center"/>
    </xf>
    <xf numFmtId="0" fontId="6" fillId="3" borderId="19" xfId="0" applyFont="1" applyFill="1" applyBorder="1" applyAlignment="1">
      <alignment horizontal="center"/>
    </xf>
    <xf numFmtId="0" fontId="6" fillId="3" borderId="9" xfId="0" applyFont="1" applyFill="1" applyBorder="1" applyAlignment="1">
      <alignment horizontal="center"/>
    </xf>
    <xf numFmtId="0" fontId="7" fillId="5" borderId="13"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7" xfId="0" applyFont="1" applyFill="1" applyBorder="1" applyAlignment="1">
      <alignment horizontal="center" vertical="center" wrapText="1"/>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0" xfId="0" applyFont="1" applyAlignment="1">
      <alignment horizont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7" fillId="2" borderId="6" xfId="0" applyNumberFormat="1" applyFont="1" applyFill="1" applyBorder="1" applyAlignment="1" applyProtection="1">
      <alignment horizontal="center"/>
      <protection locked="0"/>
    </xf>
    <xf numFmtId="49" fontId="7" fillId="2" borderId="7" xfId="0" applyNumberFormat="1" applyFont="1" applyFill="1" applyBorder="1" applyAlignment="1" applyProtection="1">
      <alignment horizontal="center"/>
      <protection locked="0"/>
    </xf>
    <xf numFmtId="0" fontId="7" fillId="5"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6" fillId="0" borderId="10" xfId="0" applyFont="1" applyBorder="1" applyAlignment="1">
      <alignment horizontal="center"/>
    </xf>
    <xf numFmtId="0" fontId="7" fillId="5"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165" fontId="3" fillId="5" borderId="13" xfId="0" applyNumberFormat="1" applyFont="1" applyFill="1" applyBorder="1" applyAlignment="1">
      <alignment horizontal="left" vertical="center" wrapText="1"/>
    </xf>
    <xf numFmtId="165" fontId="3" fillId="5" borderId="10" xfId="0" applyNumberFormat="1" applyFont="1" applyFill="1" applyBorder="1" applyAlignment="1">
      <alignment horizontal="left" vertical="center" wrapText="1"/>
    </xf>
    <xf numFmtId="165" fontId="3" fillId="5" borderId="11" xfId="0" applyNumberFormat="1" applyFont="1" applyFill="1" applyBorder="1" applyAlignment="1">
      <alignment horizontal="left" vertical="center" wrapText="1"/>
    </xf>
    <xf numFmtId="165" fontId="3" fillId="5" borderId="12"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2" fillId="0" borderId="0" xfId="0" applyFont="1" applyAlignment="1">
      <alignment horizontal="left" wrapText="1"/>
    </xf>
    <xf numFmtId="0" fontId="7" fillId="0" borderId="0" xfId="0" applyFont="1" applyAlignment="1">
      <alignment horizontal="left" wrapText="1"/>
    </xf>
    <xf numFmtId="0" fontId="6" fillId="3" borderId="2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6" fillId="3" borderId="26"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1" fillId="6" borderId="6" xfId="0" applyNumberFormat="1" applyFont="1" applyFill="1" applyBorder="1" applyAlignment="1" applyProtection="1">
      <alignment horizontal="left" vertical="top"/>
      <protection locked="0"/>
    </xf>
    <xf numFmtId="49" fontId="1" fillId="6" borderId="25" xfId="0" applyNumberFormat="1" applyFont="1" applyFill="1" applyBorder="1" applyAlignment="1" applyProtection="1">
      <alignment horizontal="left" vertical="top"/>
      <protection locked="0"/>
    </xf>
    <xf numFmtId="49" fontId="1" fillId="6" borderId="7" xfId="0" applyNumberFormat="1" applyFont="1" applyFill="1" applyBorder="1" applyAlignment="1" applyProtection="1">
      <alignment horizontal="left" vertical="top"/>
      <protection locked="0"/>
    </xf>
    <xf numFmtId="0" fontId="7" fillId="3" borderId="2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2"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168" fontId="9" fillId="5" borderId="5" xfId="0" applyNumberFormat="1" applyFont="1" applyFill="1" applyBorder="1" applyAlignment="1">
      <alignment horizontal="right" vertical="center"/>
    </xf>
    <xf numFmtId="168" fontId="9" fillId="5" borderId="3" xfId="0" applyNumberFormat="1" applyFont="1" applyFill="1" applyBorder="1" applyAlignment="1">
      <alignment horizontal="right" vertical="center"/>
    </xf>
    <xf numFmtId="0" fontId="6" fillId="3" borderId="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9" xfId="0" applyFont="1" applyFill="1" applyBorder="1" applyAlignment="1">
      <alignment horizontal="center" vertical="center"/>
    </xf>
    <xf numFmtId="0" fontId="0" fillId="0" borderId="10" xfId="0" applyBorder="1" applyAlignment="1">
      <alignment horizontal="center"/>
    </xf>
    <xf numFmtId="0" fontId="5"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E131"/>
  <sheetViews>
    <sheetView tabSelected="1" zoomScale="70" zoomScaleNormal="70" zoomScaleSheetLayoutView="100" workbookViewId="0">
      <selection activeCell="S14" sqref="S14"/>
    </sheetView>
  </sheetViews>
  <sheetFormatPr baseColWidth="10" defaultColWidth="25.5703125" defaultRowHeight="15" x14ac:dyDescent="0.25"/>
  <cols>
    <col min="1" max="1" width="5.140625" customWidth="1"/>
    <col min="2" max="2" width="7.7109375" customWidth="1"/>
    <col min="3" max="3" width="3.28515625" hidden="1" customWidth="1"/>
    <col min="5" max="5" width="12.28515625" customWidth="1"/>
    <col min="6" max="6" width="0" hidden="1" customWidth="1"/>
    <col min="7" max="7" width="25.7109375" customWidth="1"/>
    <col min="8" max="8" width="0.28515625" hidden="1" customWidth="1"/>
    <col min="9" max="9" width="20.7109375" customWidth="1"/>
    <col min="10" max="10" width="0" hidden="1" customWidth="1"/>
    <col min="11" max="15" width="1.28515625" hidden="1" customWidth="1"/>
    <col min="16" max="16" width="9.7109375" customWidth="1"/>
    <col min="17" max="17" width="15.42578125" customWidth="1"/>
    <col min="18" max="18" width="1.85546875" hidden="1" customWidth="1"/>
    <col min="20" max="20" width="14.140625" customWidth="1"/>
    <col min="21" max="22" width="20.7109375" customWidth="1"/>
    <col min="23" max="23" width="0.7109375" customWidth="1"/>
    <col min="24" max="24" width="18.42578125" customWidth="1"/>
    <col min="25" max="25" width="18.28515625" customWidth="1"/>
    <col min="26" max="26" width="17.42578125" customWidth="1"/>
    <col min="27" max="27" width="19.85546875" customWidth="1"/>
    <col min="28" max="28" width="0.85546875" customWidth="1"/>
    <col min="29" max="30" width="20.7109375" customWidth="1"/>
  </cols>
  <sheetData>
    <row r="1" spans="1:31" s="7" customFormat="1" ht="65.25" customHeight="1" x14ac:dyDescent="0.25">
      <c r="A1" s="87" t="s">
        <v>93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1:31" s="7" customFormat="1" ht="5.25" customHeight="1" x14ac:dyDescent="0.25">
      <c r="B2" s="8"/>
      <c r="C2" s="8"/>
      <c r="D2" s="8"/>
      <c r="E2" s="8"/>
      <c r="F2" s="8"/>
      <c r="G2" s="8"/>
    </row>
    <row r="3" spans="1:31" s="7" customFormat="1" ht="15" customHeight="1" x14ac:dyDescent="0.25">
      <c r="A3" s="125" t="s">
        <v>32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1" s="7" customFormat="1" ht="3" customHeigh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row>
    <row r="5" spans="1:31" s="7" customFormat="1" ht="48" customHeight="1" x14ac:dyDescent="0.25">
      <c r="A5" s="126"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1:31" s="7" customFormat="1" ht="5.25" customHeight="1" x14ac:dyDescent="0.2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1:31" s="7" customFormat="1" ht="37.5" customHeight="1" x14ac:dyDescent="0.25">
      <c r="A7" s="88" t="s">
        <v>33</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row>
    <row r="8" spans="1:31" s="7" customFormat="1" ht="14.25" customHeigh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row>
    <row r="9" spans="1:31" s="7" customFormat="1" ht="13.5" customHeight="1" x14ac:dyDescent="0.2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1" s="7" customFormat="1" ht="18" customHeight="1" x14ac:dyDescent="0.25">
      <c r="A10" s="133" t="s">
        <v>22</v>
      </c>
      <c r="B10" s="133"/>
      <c r="C10" s="133"/>
      <c r="D10" s="134"/>
      <c r="E10" s="137" t="s">
        <v>23</v>
      </c>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9"/>
      <c r="AE10" s="1"/>
    </row>
    <row r="11" spans="1:31" s="7" customFormat="1" ht="17.25" customHeight="1" x14ac:dyDescent="0.25">
      <c r="A11" s="133"/>
      <c r="B11" s="133"/>
      <c r="C11" s="133"/>
      <c r="D11" s="134"/>
      <c r="E11" s="137" t="s">
        <v>17</v>
      </c>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9"/>
      <c r="AE11" s="1"/>
    </row>
    <row r="12" spans="1:31" s="7" customFormat="1" ht="18" customHeight="1" x14ac:dyDescent="0.2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1:31" s="7" customFormat="1" ht="27.75" customHeight="1" x14ac:dyDescent="0.25">
      <c r="A13" s="89" t="s">
        <v>24</v>
      </c>
      <c r="B13" s="89"/>
      <c r="C13" s="89"/>
      <c r="D13" s="90"/>
      <c r="E13" s="5"/>
      <c r="F13" s="11"/>
      <c r="H13" s="10"/>
      <c r="I13" s="10"/>
      <c r="J13" s="10"/>
      <c r="K13" s="10"/>
      <c r="L13" s="10"/>
      <c r="M13" s="10"/>
      <c r="N13" s="10"/>
      <c r="O13" s="10"/>
      <c r="P13" s="10"/>
      <c r="Q13" s="10"/>
      <c r="R13" s="10"/>
      <c r="S13" s="10"/>
      <c r="T13" s="10"/>
      <c r="U13" s="10"/>
      <c r="V13" s="10"/>
      <c r="W13" s="10"/>
      <c r="X13" s="10"/>
      <c r="Y13" s="10"/>
      <c r="Z13" s="10"/>
      <c r="AA13" s="10"/>
      <c r="AB13" s="10"/>
      <c r="AC13" s="10"/>
      <c r="AD13" s="10"/>
    </row>
    <row r="14" spans="1:31" s="7" customFormat="1" ht="27" customHeight="1" x14ac:dyDescent="0.25">
      <c r="A14" s="89" t="s">
        <v>8</v>
      </c>
      <c r="B14" s="89"/>
      <c r="C14" s="89"/>
      <c r="D14" s="90"/>
      <c r="E14" s="6"/>
      <c r="F14" s="12"/>
      <c r="H14" s="10"/>
      <c r="I14" s="10"/>
      <c r="J14" s="10"/>
      <c r="K14" s="10"/>
      <c r="L14" s="10"/>
      <c r="M14" s="10"/>
      <c r="N14" s="10"/>
      <c r="O14" s="10"/>
      <c r="P14" s="10"/>
      <c r="Q14" s="13"/>
      <c r="R14" s="13"/>
      <c r="S14" s="13"/>
      <c r="T14" s="10"/>
      <c r="U14" s="10"/>
      <c r="V14" s="10"/>
      <c r="W14" s="10"/>
      <c r="X14" s="10"/>
      <c r="Y14" s="10"/>
      <c r="Z14" s="10"/>
      <c r="AA14" s="10"/>
      <c r="AB14" s="10"/>
      <c r="AC14" s="10"/>
      <c r="AD14" s="10"/>
    </row>
    <row r="15" spans="1:31" s="7" customFormat="1" ht="26.25" customHeight="1" x14ac:dyDescent="0.25">
      <c r="A15" s="89" t="s">
        <v>25</v>
      </c>
      <c r="B15" s="89"/>
      <c r="C15" s="89"/>
      <c r="D15" s="90"/>
      <c r="E15" s="6" t="s">
        <v>42</v>
      </c>
      <c r="F15" s="12"/>
      <c r="H15" s="10"/>
      <c r="I15" s="10"/>
      <c r="J15" s="10"/>
      <c r="K15" s="10"/>
      <c r="L15" s="10"/>
      <c r="M15" s="10"/>
      <c r="N15" s="10"/>
      <c r="O15" s="10"/>
      <c r="P15" s="10"/>
      <c r="Q15" s="10"/>
      <c r="R15" s="10"/>
      <c r="S15" s="10"/>
      <c r="T15" s="10"/>
      <c r="U15" s="10"/>
      <c r="V15" s="10"/>
      <c r="W15" s="10"/>
      <c r="X15" s="10"/>
      <c r="Y15" s="10"/>
      <c r="Z15" s="10"/>
      <c r="AA15" s="10"/>
      <c r="AB15" s="10"/>
      <c r="AC15" s="10"/>
      <c r="AD15" s="10"/>
    </row>
    <row r="16" spans="1:31" s="7" customFormat="1" ht="26.25" customHeight="1" x14ac:dyDescent="0.25">
      <c r="A16" s="89" t="s">
        <v>26</v>
      </c>
      <c r="B16" s="89"/>
      <c r="C16" s="89"/>
      <c r="D16" s="90"/>
      <c r="E16" s="14">
        <f>COUNTA(G21:G70)</f>
        <v>0</v>
      </c>
      <c r="F16" s="11"/>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14.25" customHeight="1" x14ac:dyDescent="0.25">
      <c r="M17" s="15"/>
      <c r="N17" s="15"/>
      <c r="O17" s="16"/>
      <c r="P17" s="91" t="s">
        <v>27</v>
      </c>
      <c r="Q17" s="92"/>
      <c r="R17" s="92"/>
      <c r="S17" s="92"/>
      <c r="T17" s="92"/>
      <c r="U17" s="92"/>
      <c r="V17" s="92"/>
      <c r="W17" s="92"/>
      <c r="X17" s="92"/>
      <c r="Y17" s="92"/>
      <c r="Z17" s="92"/>
      <c r="AA17" s="92"/>
      <c r="AB17" s="92"/>
      <c r="AC17" s="92"/>
      <c r="AD17" s="93"/>
    </row>
    <row r="18" spans="1:30" ht="23.25" customHeight="1" x14ac:dyDescent="0.25">
      <c r="A18" s="103" t="s">
        <v>2</v>
      </c>
      <c r="B18" s="104"/>
      <c r="C18" s="124" t="s">
        <v>16</v>
      </c>
      <c r="D18" s="116" t="s">
        <v>21</v>
      </c>
      <c r="E18" s="117"/>
      <c r="F18" s="124" t="s">
        <v>16</v>
      </c>
      <c r="G18" s="100" t="s">
        <v>38</v>
      </c>
      <c r="H18" s="17"/>
      <c r="I18" s="148" t="s">
        <v>9</v>
      </c>
      <c r="J18" s="124" t="s">
        <v>16</v>
      </c>
      <c r="K18" s="17"/>
      <c r="L18" s="140" t="s">
        <v>14</v>
      </c>
      <c r="M18" s="141"/>
      <c r="N18" s="142"/>
      <c r="O18" s="17"/>
      <c r="P18" s="153" t="s">
        <v>11</v>
      </c>
      <c r="Q18" s="154"/>
      <c r="R18" s="154"/>
      <c r="S18" s="154"/>
      <c r="T18" s="154"/>
      <c r="U18" s="154"/>
      <c r="V18" s="155"/>
      <c r="W18" s="18"/>
      <c r="X18" s="127" t="s">
        <v>18</v>
      </c>
      <c r="Y18" s="128"/>
      <c r="Z18" s="129"/>
      <c r="AA18" s="135" t="s">
        <v>4</v>
      </c>
      <c r="AB18" s="19"/>
      <c r="AC18" s="147" t="s">
        <v>20</v>
      </c>
      <c r="AD18" s="147"/>
    </row>
    <row r="19" spans="1:30" ht="59.25" customHeight="1" x14ac:dyDescent="0.25">
      <c r="A19" s="103"/>
      <c r="B19" s="104"/>
      <c r="C19" s="124"/>
      <c r="D19" s="118"/>
      <c r="E19" s="119"/>
      <c r="F19" s="124"/>
      <c r="G19" s="146"/>
      <c r="H19" s="17"/>
      <c r="I19" s="148"/>
      <c r="J19" s="124"/>
      <c r="K19" s="17"/>
      <c r="L19" s="143"/>
      <c r="M19" s="144"/>
      <c r="N19" s="145"/>
      <c r="O19" s="17"/>
      <c r="P19" s="20" t="s">
        <v>6</v>
      </c>
      <c r="Q19" s="21" t="s">
        <v>2</v>
      </c>
      <c r="R19" s="21"/>
      <c r="S19" s="108" t="s">
        <v>21</v>
      </c>
      <c r="T19" s="109"/>
      <c r="U19" s="21" t="s">
        <v>38</v>
      </c>
      <c r="V19" s="21" t="s">
        <v>10</v>
      </c>
      <c r="W19" s="17"/>
      <c r="X19" s="130"/>
      <c r="Y19" s="131"/>
      <c r="Z19" s="132"/>
      <c r="AA19" s="136"/>
      <c r="AB19" s="22"/>
      <c r="AC19" s="21" t="s">
        <v>12</v>
      </c>
      <c r="AD19" s="21" t="s">
        <v>13</v>
      </c>
    </row>
    <row r="20" spans="1:30" ht="19.5" hidden="1" customHeight="1" x14ac:dyDescent="0.25">
      <c r="A20" s="23"/>
      <c r="B20" s="24"/>
      <c r="C20" s="25"/>
      <c r="D20" s="26"/>
      <c r="E20" s="27"/>
      <c r="F20" s="28"/>
      <c r="G20" s="74"/>
      <c r="H20" s="17"/>
      <c r="I20" s="75"/>
      <c r="J20" s="28"/>
      <c r="K20" s="17"/>
      <c r="L20" s="30"/>
      <c r="M20" s="31"/>
      <c r="N20" s="32"/>
      <c r="O20" s="17"/>
      <c r="P20" s="33"/>
      <c r="Q20" s="34"/>
      <c r="R20" s="34"/>
      <c r="S20" s="34"/>
      <c r="T20" s="33"/>
      <c r="U20" s="34"/>
      <c r="V20" s="34"/>
      <c r="W20" s="17"/>
      <c r="X20" s="35"/>
      <c r="Y20" s="35"/>
      <c r="Z20" s="34"/>
      <c r="AA20" s="34"/>
      <c r="AB20" s="22"/>
      <c r="AC20" s="21"/>
      <c r="AD20" s="21"/>
    </row>
    <row r="21" spans="1:30" ht="15" customHeight="1" x14ac:dyDescent="0.25">
      <c r="A21" s="105" t="s">
        <v>43</v>
      </c>
      <c r="B21" s="106"/>
      <c r="C21" s="2" t="str">
        <f>A21</f>
        <v>1</v>
      </c>
      <c r="D21" s="112"/>
      <c r="E21" s="113"/>
      <c r="F21" s="3">
        <f>D21</f>
        <v>0</v>
      </c>
      <c r="G21" s="4"/>
      <c r="H21" s="37"/>
      <c r="I21" s="76" t="str">
        <f>IF(G21&lt;&gt;"",1-(G21/$E$13),"")</f>
        <v/>
      </c>
      <c r="J21" s="36" t="str">
        <f>IF(I21&lt;&gt;"",I21-ROW()/1000000,"/")</f>
        <v>/</v>
      </c>
      <c r="K21" s="37"/>
      <c r="L21" s="38" t="s">
        <v>19</v>
      </c>
      <c r="M21" s="39"/>
      <c r="N21" s="40">
        <f>E16</f>
        <v>0</v>
      </c>
      <c r="O21" s="17"/>
      <c r="P21" s="41">
        <v>1</v>
      </c>
      <c r="Q21" s="41" t="str">
        <f>IF(J21="/","/",INDEX($C$21:$C$70,MATCH(LARGE($J$21:$J$70,P21),$J$21:$J$70,0)))</f>
        <v>/</v>
      </c>
      <c r="R21" s="41"/>
      <c r="S21" s="91" t="str">
        <f>IF(J21="/","/",INDEX($F$21:$F$70,MATCH(LARGE($J$21:$J$70,P21),$J$21:$J$70,0)))</f>
        <v>/</v>
      </c>
      <c r="T21" s="93"/>
      <c r="U21" s="77" t="str">
        <f>IF(G21&lt;&gt;"",SMALL($G$21:$G$70,P21),"/")</f>
        <v>/</v>
      </c>
      <c r="V21" s="42" t="str">
        <f>IF(I21&lt;&gt;"",LARGE($I$21:$I$70,P21),"/")</f>
        <v>/</v>
      </c>
      <c r="W21" s="17"/>
      <c r="X21" s="43" t="str">
        <f t="shared" ref="X21" si="0">IF((P21&gt;=$N$22+1)*OR(P21&lt;=($N$21-$N$23)),V21,"/")</f>
        <v>/</v>
      </c>
      <c r="Y21" s="43" t="str">
        <f t="shared" ref="Y21" si="1">IF(AND(V21=V20,Y20="/"),"/",X21)</f>
        <v>/</v>
      </c>
      <c r="Z21" s="43" t="str">
        <f t="shared" ref="Z21" si="2">IF(AND(V21=V22,Z22="/"),"/",X21)</f>
        <v>/</v>
      </c>
      <c r="AA21" s="43" t="str">
        <f>IF(AND(Z21&lt;&gt;"/",Y21&lt;&gt;"/"),Y21,"/")</f>
        <v>/</v>
      </c>
      <c r="AB21" s="22"/>
      <c r="AC21" s="43" t="e">
        <f>IF(AA21&gt;$AA$72,AA21,"/")</f>
        <v>#DIV/0!</v>
      </c>
      <c r="AD21" s="43" t="e">
        <f>IF(AC21="/","/",AC21-$AA$72)</f>
        <v>#DIV/0!</v>
      </c>
    </row>
    <row r="22" spans="1:30" ht="15" customHeight="1" x14ac:dyDescent="0.25">
      <c r="A22" s="105" t="s">
        <v>44</v>
      </c>
      <c r="B22" s="106"/>
      <c r="C22" s="2" t="str">
        <f t="shared" ref="C22:C70" si="3">A22</f>
        <v>2</v>
      </c>
      <c r="D22" s="112"/>
      <c r="E22" s="113"/>
      <c r="F22" s="3">
        <f t="shared" ref="F22:F70" si="4">D22</f>
        <v>0</v>
      </c>
      <c r="G22" s="4"/>
      <c r="H22" s="37"/>
      <c r="I22" s="76" t="str">
        <f t="shared" ref="I22:I70" si="5">IF(G22&lt;&gt;"",1-(G22/$E$13),"")</f>
        <v/>
      </c>
      <c r="J22" s="36" t="str">
        <f t="shared" ref="J22:J70" si="6">IF(I22&lt;&gt;"",I22-ROW()/1000000,"/")</f>
        <v>/</v>
      </c>
      <c r="K22" s="37"/>
      <c r="L22" s="38" t="s">
        <v>0</v>
      </c>
      <c r="M22" s="39"/>
      <c r="N22" s="40">
        <f>ROUNDUP($N$21*0.1,0)</f>
        <v>0</v>
      </c>
      <c r="O22" s="17"/>
      <c r="P22" s="41">
        <v>2</v>
      </c>
      <c r="Q22" s="41" t="str">
        <f t="shared" ref="Q22:Q70" si="7">IF(J22="/","/",INDEX($C$21:$C$70,MATCH(LARGE($J$21:$J$70,P22),$J$21:$J$70,0)))</f>
        <v>/</v>
      </c>
      <c r="R22" s="41"/>
      <c r="S22" s="91" t="str">
        <f t="shared" ref="S22:S70" si="8">IF(J22="/","/",INDEX($F$21:$F$70,MATCH(LARGE($J$21:$J$70,P22),$J$21:$J$70,0)))</f>
        <v>/</v>
      </c>
      <c r="T22" s="93"/>
      <c r="U22" s="77" t="str">
        <f t="shared" ref="U22:U70" si="9">IF(G22&lt;&gt;"",SMALL($G$21:$G$70,P22),"/")</f>
        <v>/</v>
      </c>
      <c r="V22" s="42" t="str">
        <f t="shared" ref="V22:V70" si="10">IF(I22&lt;&gt;"",LARGE($I$21:$I$70,P22),"/")</f>
        <v>/</v>
      </c>
      <c r="W22" s="17"/>
      <c r="X22" s="43" t="str">
        <f t="shared" ref="X22:X70" si="11">IF((P22&gt;=$N$22+1)*OR(P22&lt;=($N$21-$N$23)),V22,"/")</f>
        <v>/</v>
      </c>
      <c r="Y22" s="43" t="str">
        <f t="shared" ref="Y22:Y70" si="12">IF(AND(V22=V21,Y21="/"),"/",X22)</f>
        <v>/</v>
      </c>
      <c r="Z22" s="43" t="str">
        <f t="shared" ref="Z22:Z70" si="13">IF(AND(V22=V23,Z23="/"),"/",X22)</f>
        <v>/</v>
      </c>
      <c r="AA22" s="43" t="str">
        <f t="shared" ref="AA22:AA70" si="14">IF(AND(Z22&lt;&gt;"/",Y22&lt;&gt;"/"),Y22,"/")</f>
        <v>/</v>
      </c>
      <c r="AB22" s="17"/>
      <c r="AC22" s="43" t="e">
        <f t="shared" ref="AC22:AC70" si="15">IF(AA22&gt;$AA$72,AA22,"/")</f>
        <v>#DIV/0!</v>
      </c>
      <c r="AD22" s="43" t="e">
        <f t="shared" ref="AD22:AD70" si="16">IF(AC22="/","/",AC22-$AA$72)</f>
        <v>#DIV/0!</v>
      </c>
    </row>
    <row r="23" spans="1:30" ht="15" customHeight="1" x14ac:dyDescent="0.25">
      <c r="A23" s="105" t="s">
        <v>45</v>
      </c>
      <c r="B23" s="106"/>
      <c r="C23" s="2" t="str">
        <f t="shared" si="3"/>
        <v>3</v>
      </c>
      <c r="D23" s="112"/>
      <c r="E23" s="113"/>
      <c r="F23" s="3">
        <f t="shared" si="4"/>
        <v>0</v>
      </c>
      <c r="G23" s="4"/>
      <c r="H23" s="37"/>
      <c r="I23" s="76" t="str">
        <f t="shared" si="5"/>
        <v/>
      </c>
      <c r="J23" s="36" t="str">
        <f t="shared" si="6"/>
        <v>/</v>
      </c>
      <c r="K23" s="37"/>
      <c r="L23" s="38" t="s">
        <v>1</v>
      </c>
      <c r="M23" s="39"/>
      <c r="N23" s="40">
        <f>ROUNDUP($N$21*0.1,0)</f>
        <v>0</v>
      </c>
      <c r="O23" s="17"/>
      <c r="P23" s="41">
        <v>3</v>
      </c>
      <c r="Q23" s="41" t="str">
        <f t="shared" si="7"/>
        <v>/</v>
      </c>
      <c r="R23" s="41"/>
      <c r="S23" s="91" t="str">
        <f t="shared" si="8"/>
        <v>/</v>
      </c>
      <c r="T23" s="93"/>
      <c r="U23" s="77" t="str">
        <f t="shared" si="9"/>
        <v>/</v>
      </c>
      <c r="V23" s="42" t="str">
        <f t="shared" si="10"/>
        <v>/</v>
      </c>
      <c r="W23" s="17"/>
      <c r="X23" s="43" t="str">
        <f t="shared" si="11"/>
        <v>/</v>
      </c>
      <c r="Y23" s="43" t="str">
        <f t="shared" si="12"/>
        <v>/</v>
      </c>
      <c r="Z23" s="43" t="str">
        <f t="shared" si="13"/>
        <v>/</v>
      </c>
      <c r="AA23" s="43" t="str">
        <f t="shared" si="14"/>
        <v>/</v>
      </c>
      <c r="AB23" s="17"/>
      <c r="AC23" s="43" t="e">
        <f t="shared" si="15"/>
        <v>#DIV/0!</v>
      </c>
      <c r="AD23" s="43" t="e">
        <f t="shared" si="16"/>
        <v>#DIV/0!</v>
      </c>
    </row>
    <row r="24" spans="1:30" ht="15" customHeight="1" x14ac:dyDescent="0.25">
      <c r="A24" s="105" t="s">
        <v>46</v>
      </c>
      <c r="B24" s="106"/>
      <c r="C24" s="2" t="str">
        <f t="shared" si="3"/>
        <v>4</v>
      </c>
      <c r="D24" s="112"/>
      <c r="E24" s="113"/>
      <c r="F24" s="3">
        <f t="shared" si="4"/>
        <v>0</v>
      </c>
      <c r="G24" s="4"/>
      <c r="H24" s="37"/>
      <c r="I24" s="76" t="str">
        <f t="shared" si="5"/>
        <v/>
      </c>
      <c r="J24" s="36" t="str">
        <f t="shared" si="6"/>
        <v>/</v>
      </c>
      <c r="K24" s="37"/>
      <c r="L24" s="37"/>
      <c r="M24" s="37"/>
      <c r="N24" s="37"/>
      <c r="O24" s="17"/>
      <c r="P24" s="41">
        <v>4</v>
      </c>
      <c r="Q24" s="41" t="str">
        <f t="shared" si="7"/>
        <v>/</v>
      </c>
      <c r="R24" s="41"/>
      <c r="S24" s="91" t="str">
        <f t="shared" si="8"/>
        <v>/</v>
      </c>
      <c r="T24" s="93"/>
      <c r="U24" s="77" t="str">
        <f t="shared" si="9"/>
        <v>/</v>
      </c>
      <c r="V24" s="42" t="str">
        <f t="shared" si="10"/>
        <v>/</v>
      </c>
      <c r="W24" s="17"/>
      <c r="X24" s="43" t="str">
        <f t="shared" si="11"/>
        <v>/</v>
      </c>
      <c r="Y24" s="43" t="str">
        <f t="shared" si="12"/>
        <v>/</v>
      </c>
      <c r="Z24" s="43" t="str">
        <f t="shared" si="13"/>
        <v>/</v>
      </c>
      <c r="AA24" s="43" t="str">
        <f t="shared" si="14"/>
        <v>/</v>
      </c>
      <c r="AB24" s="17"/>
      <c r="AC24" s="43" t="e">
        <f t="shared" si="15"/>
        <v>#DIV/0!</v>
      </c>
      <c r="AD24" s="43" t="e">
        <f t="shared" si="16"/>
        <v>#DIV/0!</v>
      </c>
    </row>
    <row r="25" spans="1:30" ht="15" customHeight="1" x14ac:dyDescent="0.25">
      <c r="A25" s="105" t="s">
        <v>47</v>
      </c>
      <c r="B25" s="106"/>
      <c r="C25" s="2" t="str">
        <f t="shared" si="3"/>
        <v>5</v>
      </c>
      <c r="D25" s="112"/>
      <c r="E25" s="113"/>
      <c r="F25" s="3">
        <f t="shared" si="4"/>
        <v>0</v>
      </c>
      <c r="G25" s="4"/>
      <c r="H25" s="37"/>
      <c r="I25" s="76" t="str">
        <f t="shared" si="5"/>
        <v/>
      </c>
      <c r="J25" s="36" t="str">
        <f t="shared" si="6"/>
        <v>/</v>
      </c>
      <c r="K25" s="37"/>
      <c r="L25" s="37"/>
      <c r="M25" s="37"/>
      <c r="N25" s="44"/>
      <c r="O25" s="17"/>
      <c r="P25" s="41">
        <v>5</v>
      </c>
      <c r="Q25" s="41" t="str">
        <f t="shared" si="7"/>
        <v>/</v>
      </c>
      <c r="R25" s="41"/>
      <c r="S25" s="91" t="str">
        <f t="shared" si="8"/>
        <v>/</v>
      </c>
      <c r="T25" s="93"/>
      <c r="U25" s="77" t="str">
        <f t="shared" si="9"/>
        <v>/</v>
      </c>
      <c r="V25" s="42" t="str">
        <f t="shared" si="10"/>
        <v>/</v>
      </c>
      <c r="W25" s="17"/>
      <c r="X25" s="43" t="str">
        <f t="shared" si="11"/>
        <v>/</v>
      </c>
      <c r="Y25" s="43" t="str">
        <f t="shared" si="12"/>
        <v>/</v>
      </c>
      <c r="Z25" s="43" t="str">
        <f t="shared" si="13"/>
        <v>/</v>
      </c>
      <c r="AA25" s="43" t="str">
        <f t="shared" si="14"/>
        <v>/</v>
      </c>
      <c r="AB25" s="17"/>
      <c r="AC25" s="43" t="e">
        <f t="shared" si="15"/>
        <v>#DIV/0!</v>
      </c>
      <c r="AD25" s="43" t="e">
        <f t="shared" si="16"/>
        <v>#DIV/0!</v>
      </c>
    </row>
    <row r="26" spans="1:30" ht="15" customHeight="1" x14ac:dyDescent="0.25">
      <c r="A26" s="105" t="s">
        <v>48</v>
      </c>
      <c r="B26" s="106"/>
      <c r="C26" s="2" t="str">
        <f t="shared" si="3"/>
        <v>6</v>
      </c>
      <c r="D26" s="112"/>
      <c r="E26" s="113"/>
      <c r="F26" s="3">
        <f t="shared" si="4"/>
        <v>0</v>
      </c>
      <c r="G26" s="4"/>
      <c r="H26" s="37"/>
      <c r="I26" s="76" t="str">
        <f t="shared" si="5"/>
        <v/>
      </c>
      <c r="J26" s="36" t="str">
        <f t="shared" si="6"/>
        <v>/</v>
      </c>
      <c r="K26" s="37"/>
      <c r="L26" s="37"/>
      <c r="M26" s="37"/>
      <c r="N26" s="44"/>
      <c r="O26" s="17"/>
      <c r="P26" s="41">
        <v>6</v>
      </c>
      <c r="Q26" s="41" t="str">
        <f t="shared" si="7"/>
        <v>/</v>
      </c>
      <c r="R26" s="41"/>
      <c r="S26" s="91" t="str">
        <f t="shared" si="8"/>
        <v>/</v>
      </c>
      <c r="T26" s="93"/>
      <c r="U26" s="77" t="str">
        <f t="shared" si="9"/>
        <v>/</v>
      </c>
      <c r="V26" s="42" t="str">
        <f t="shared" si="10"/>
        <v>/</v>
      </c>
      <c r="W26" s="17"/>
      <c r="X26" s="43" t="str">
        <f t="shared" si="11"/>
        <v>/</v>
      </c>
      <c r="Y26" s="43" t="str">
        <f t="shared" si="12"/>
        <v>/</v>
      </c>
      <c r="Z26" s="43" t="str">
        <f t="shared" si="13"/>
        <v>/</v>
      </c>
      <c r="AA26" s="43" t="str">
        <f t="shared" si="14"/>
        <v>/</v>
      </c>
      <c r="AB26" s="17"/>
      <c r="AC26" s="43" t="e">
        <f t="shared" si="15"/>
        <v>#DIV/0!</v>
      </c>
      <c r="AD26" s="43" t="e">
        <f t="shared" si="16"/>
        <v>#DIV/0!</v>
      </c>
    </row>
    <row r="27" spans="1:30" ht="15" customHeight="1" x14ac:dyDescent="0.25">
      <c r="A27" s="105" t="s">
        <v>49</v>
      </c>
      <c r="B27" s="106"/>
      <c r="C27" s="2" t="str">
        <f t="shared" si="3"/>
        <v>7</v>
      </c>
      <c r="D27" s="112"/>
      <c r="E27" s="113"/>
      <c r="F27" s="3">
        <f t="shared" si="4"/>
        <v>0</v>
      </c>
      <c r="G27" s="4"/>
      <c r="H27" s="37"/>
      <c r="I27" s="76" t="str">
        <f t="shared" si="5"/>
        <v/>
      </c>
      <c r="J27" s="36" t="str">
        <f t="shared" si="6"/>
        <v>/</v>
      </c>
      <c r="K27" s="37"/>
      <c r="L27" s="37"/>
      <c r="M27" s="37"/>
      <c r="N27" s="37"/>
      <c r="O27" s="17"/>
      <c r="P27" s="41">
        <v>7</v>
      </c>
      <c r="Q27" s="41" t="str">
        <f t="shared" si="7"/>
        <v>/</v>
      </c>
      <c r="R27" s="41"/>
      <c r="S27" s="91" t="str">
        <f t="shared" si="8"/>
        <v>/</v>
      </c>
      <c r="T27" s="93"/>
      <c r="U27" s="77" t="str">
        <f t="shared" si="9"/>
        <v>/</v>
      </c>
      <c r="V27" s="42" t="str">
        <f t="shared" si="10"/>
        <v>/</v>
      </c>
      <c r="W27" s="17"/>
      <c r="X27" s="43" t="str">
        <f t="shared" si="11"/>
        <v>/</v>
      </c>
      <c r="Y27" s="43" t="str">
        <f t="shared" si="12"/>
        <v>/</v>
      </c>
      <c r="Z27" s="43" t="str">
        <f t="shared" si="13"/>
        <v>/</v>
      </c>
      <c r="AA27" s="43" t="str">
        <f t="shared" si="14"/>
        <v>/</v>
      </c>
      <c r="AB27" s="17"/>
      <c r="AC27" s="43" t="e">
        <f t="shared" si="15"/>
        <v>#DIV/0!</v>
      </c>
      <c r="AD27" s="43" t="e">
        <f t="shared" si="16"/>
        <v>#DIV/0!</v>
      </c>
    </row>
    <row r="28" spans="1:30" ht="15" customHeight="1" x14ac:dyDescent="0.25">
      <c r="A28" s="105" t="s">
        <v>50</v>
      </c>
      <c r="B28" s="106"/>
      <c r="C28" s="2" t="str">
        <f t="shared" si="3"/>
        <v>8</v>
      </c>
      <c r="D28" s="112"/>
      <c r="E28" s="113"/>
      <c r="F28" s="3">
        <f t="shared" si="4"/>
        <v>0</v>
      </c>
      <c r="G28" s="4"/>
      <c r="H28" s="37"/>
      <c r="I28" s="76" t="str">
        <f t="shared" si="5"/>
        <v/>
      </c>
      <c r="J28" s="36" t="str">
        <f t="shared" si="6"/>
        <v>/</v>
      </c>
      <c r="K28" s="37"/>
      <c r="L28" s="37"/>
      <c r="M28" s="37"/>
      <c r="N28" s="37"/>
      <c r="O28" s="17"/>
      <c r="P28" s="41">
        <v>8</v>
      </c>
      <c r="Q28" s="41" t="str">
        <f t="shared" si="7"/>
        <v>/</v>
      </c>
      <c r="R28" s="41"/>
      <c r="S28" s="91" t="str">
        <f t="shared" si="8"/>
        <v>/</v>
      </c>
      <c r="T28" s="93"/>
      <c r="U28" s="77" t="str">
        <f t="shared" si="9"/>
        <v>/</v>
      </c>
      <c r="V28" s="42" t="str">
        <f t="shared" si="10"/>
        <v>/</v>
      </c>
      <c r="W28" s="17"/>
      <c r="X28" s="43" t="str">
        <f t="shared" si="11"/>
        <v>/</v>
      </c>
      <c r="Y28" s="43" t="str">
        <f t="shared" si="12"/>
        <v>/</v>
      </c>
      <c r="Z28" s="43" t="str">
        <f t="shared" si="13"/>
        <v>/</v>
      </c>
      <c r="AA28" s="43" t="str">
        <f t="shared" si="14"/>
        <v>/</v>
      </c>
      <c r="AB28" s="17"/>
      <c r="AC28" s="43" t="e">
        <f t="shared" si="15"/>
        <v>#DIV/0!</v>
      </c>
      <c r="AD28" s="43" t="e">
        <f t="shared" si="16"/>
        <v>#DIV/0!</v>
      </c>
    </row>
    <row r="29" spans="1:30" ht="15" customHeight="1" x14ac:dyDescent="0.25">
      <c r="A29" s="105" t="s">
        <v>51</v>
      </c>
      <c r="B29" s="106"/>
      <c r="C29" s="2" t="str">
        <f t="shared" si="3"/>
        <v>9</v>
      </c>
      <c r="D29" s="112"/>
      <c r="E29" s="113"/>
      <c r="F29" s="3">
        <f t="shared" si="4"/>
        <v>0</v>
      </c>
      <c r="G29" s="4"/>
      <c r="H29" s="37"/>
      <c r="I29" s="76" t="str">
        <f t="shared" si="5"/>
        <v/>
      </c>
      <c r="J29" s="36" t="str">
        <f t="shared" si="6"/>
        <v>/</v>
      </c>
      <c r="K29" s="37"/>
      <c r="L29" s="37"/>
      <c r="M29" s="37"/>
      <c r="N29" s="37"/>
      <c r="O29" s="17"/>
      <c r="P29" s="41">
        <v>9</v>
      </c>
      <c r="Q29" s="41" t="str">
        <f t="shared" si="7"/>
        <v>/</v>
      </c>
      <c r="R29" s="41"/>
      <c r="S29" s="91" t="str">
        <f t="shared" si="8"/>
        <v>/</v>
      </c>
      <c r="T29" s="93"/>
      <c r="U29" s="77" t="str">
        <f t="shared" si="9"/>
        <v>/</v>
      </c>
      <c r="V29" s="42" t="str">
        <f t="shared" si="10"/>
        <v>/</v>
      </c>
      <c r="W29" s="17"/>
      <c r="X29" s="43" t="str">
        <f t="shared" si="11"/>
        <v>/</v>
      </c>
      <c r="Y29" s="43" t="str">
        <f t="shared" si="12"/>
        <v>/</v>
      </c>
      <c r="Z29" s="43" t="str">
        <f t="shared" si="13"/>
        <v>/</v>
      </c>
      <c r="AA29" s="43" t="str">
        <f t="shared" si="14"/>
        <v>/</v>
      </c>
      <c r="AB29" s="17"/>
      <c r="AC29" s="43" t="e">
        <f t="shared" si="15"/>
        <v>#DIV/0!</v>
      </c>
      <c r="AD29" s="43" t="e">
        <f t="shared" si="16"/>
        <v>#DIV/0!</v>
      </c>
    </row>
    <row r="30" spans="1:30" ht="15" customHeight="1" x14ac:dyDescent="0.25">
      <c r="A30" s="105" t="s">
        <v>52</v>
      </c>
      <c r="B30" s="106"/>
      <c r="C30" s="2" t="str">
        <f t="shared" si="3"/>
        <v>10</v>
      </c>
      <c r="D30" s="112"/>
      <c r="E30" s="113"/>
      <c r="F30" s="3">
        <f t="shared" si="4"/>
        <v>0</v>
      </c>
      <c r="G30" s="4"/>
      <c r="H30" s="37"/>
      <c r="I30" s="76" t="str">
        <f t="shared" si="5"/>
        <v/>
      </c>
      <c r="J30" s="36" t="str">
        <f t="shared" si="6"/>
        <v>/</v>
      </c>
      <c r="K30" s="37"/>
      <c r="L30" s="37"/>
      <c r="M30" s="37"/>
      <c r="N30" s="37"/>
      <c r="O30" s="17"/>
      <c r="P30" s="41">
        <v>10</v>
      </c>
      <c r="Q30" s="41" t="str">
        <f t="shared" si="7"/>
        <v>/</v>
      </c>
      <c r="R30" s="41"/>
      <c r="S30" s="91" t="str">
        <f t="shared" si="8"/>
        <v>/</v>
      </c>
      <c r="T30" s="93"/>
      <c r="U30" s="77" t="str">
        <f t="shared" si="9"/>
        <v>/</v>
      </c>
      <c r="V30" s="42" t="str">
        <f t="shared" si="10"/>
        <v>/</v>
      </c>
      <c r="W30" s="17"/>
      <c r="X30" s="43" t="str">
        <f t="shared" si="11"/>
        <v>/</v>
      </c>
      <c r="Y30" s="43" t="str">
        <f t="shared" si="12"/>
        <v>/</v>
      </c>
      <c r="Z30" s="43" t="str">
        <f t="shared" si="13"/>
        <v>/</v>
      </c>
      <c r="AA30" s="43" t="str">
        <f t="shared" si="14"/>
        <v>/</v>
      </c>
      <c r="AB30" s="17"/>
      <c r="AC30" s="43" t="e">
        <f t="shared" si="15"/>
        <v>#DIV/0!</v>
      </c>
      <c r="AD30" s="43" t="e">
        <f t="shared" si="16"/>
        <v>#DIV/0!</v>
      </c>
    </row>
    <row r="31" spans="1:30" ht="15" customHeight="1" x14ac:dyDescent="0.25">
      <c r="A31" s="105" t="s">
        <v>53</v>
      </c>
      <c r="B31" s="106"/>
      <c r="C31" s="2" t="str">
        <f t="shared" si="3"/>
        <v>11</v>
      </c>
      <c r="D31" s="112"/>
      <c r="E31" s="113"/>
      <c r="F31" s="3">
        <f t="shared" si="4"/>
        <v>0</v>
      </c>
      <c r="G31" s="4"/>
      <c r="H31" s="37"/>
      <c r="I31" s="76" t="str">
        <f t="shared" si="5"/>
        <v/>
      </c>
      <c r="J31" s="36" t="str">
        <f t="shared" si="6"/>
        <v>/</v>
      </c>
      <c r="K31" s="37"/>
      <c r="L31" s="45"/>
      <c r="M31" s="37"/>
      <c r="N31" s="37"/>
      <c r="O31" s="17"/>
      <c r="P31" s="41">
        <v>11</v>
      </c>
      <c r="Q31" s="41" t="str">
        <f t="shared" si="7"/>
        <v>/</v>
      </c>
      <c r="R31" s="41"/>
      <c r="S31" s="91" t="str">
        <f t="shared" si="8"/>
        <v>/</v>
      </c>
      <c r="T31" s="93"/>
      <c r="U31" s="77" t="str">
        <f t="shared" si="9"/>
        <v>/</v>
      </c>
      <c r="V31" s="42" t="str">
        <f t="shared" si="10"/>
        <v>/</v>
      </c>
      <c r="W31" s="17"/>
      <c r="X31" s="43" t="str">
        <f t="shared" si="11"/>
        <v>/</v>
      </c>
      <c r="Y31" s="43" t="str">
        <f t="shared" si="12"/>
        <v>/</v>
      </c>
      <c r="Z31" s="43" t="str">
        <f t="shared" si="13"/>
        <v>/</v>
      </c>
      <c r="AA31" s="43" t="str">
        <f t="shared" si="14"/>
        <v>/</v>
      </c>
      <c r="AB31" s="17"/>
      <c r="AC31" s="43" t="e">
        <f t="shared" si="15"/>
        <v>#DIV/0!</v>
      </c>
      <c r="AD31" s="43" t="e">
        <f t="shared" si="16"/>
        <v>#DIV/0!</v>
      </c>
    </row>
    <row r="32" spans="1:30" ht="15" customHeight="1" x14ac:dyDescent="0.25">
      <c r="A32" s="105" t="s">
        <v>54</v>
      </c>
      <c r="B32" s="106"/>
      <c r="C32" s="2" t="str">
        <f t="shared" si="3"/>
        <v>12</v>
      </c>
      <c r="D32" s="112"/>
      <c r="E32" s="113"/>
      <c r="F32" s="3">
        <f t="shared" si="4"/>
        <v>0</v>
      </c>
      <c r="G32" s="4"/>
      <c r="H32" s="37"/>
      <c r="I32" s="76" t="str">
        <f t="shared" si="5"/>
        <v/>
      </c>
      <c r="J32" s="36" t="str">
        <f t="shared" si="6"/>
        <v>/</v>
      </c>
      <c r="K32" s="37"/>
      <c r="L32" s="37"/>
      <c r="M32" s="37"/>
      <c r="N32" s="37"/>
      <c r="O32" s="17"/>
      <c r="P32" s="41">
        <v>12</v>
      </c>
      <c r="Q32" s="41" t="str">
        <f t="shared" si="7"/>
        <v>/</v>
      </c>
      <c r="R32" s="41"/>
      <c r="S32" s="91" t="str">
        <f t="shared" si="8"/>
        <v>/</v>
      </c>
      <c r="T32" s="93"/>
      <c r="U32" s="77" t="str">
        <f t="shared" si="9"/>
        <v>/</v>
      </c>
      <c r="V32" s="42" t="str">
        <f t="shared" si="10"/>
        <v>/</v>
      </c>
      <c r="W32" s="17"/>
      <c r="X32" s="43" t="str">
        <f t="shared" si="11"/>
        <v>/</v>
      </c>
      <c r="Y32" s="43" t="str">
        <f t="shared" si="12"/>
        <v>/</v>
      </c>
      <c r="Z32" s="43" t="str">
        <f t="shared" si="13"/>
        <v>/</v>
      </c>
      <c r="AA32" s="43" t="str">
        <f t="shared" si="14"/>
        <v>/</v>
      </c>
      <c r="AB32" s="17"/>
      <c r="AC32" s="43" t="e">
        <f t="shared" si="15"/>
        <v>#DIV/0!</v>
      </c>
      <c r="AD32" s="43" t="e">
        <f t="shared" si="16"/>
        <v>#DIV/0!</v>
      </c>
    </row>
    <row r="33" spans="1:30" ht="15" customHeight="1" x14ac:dyDescent="0.25">
      <c r="A33" s="105" t="s">
        <v>55</v>
      </c>
      <c r="B33" s="106"/>
      <c r="C33" s="2" t="str">
        <f t="shared" si="3"/>
        <v>13</v>
      </c>
      <c r="D33" s="112"/>
      <c r="E33" s="113"/>
      <c r="F33" s="3">
        <f t="shared" si="4"/>
        <v>0</v>
      </c>
      <c r="G33" s="4"/>
      <c r="H33" s="37"/>
      <c r="I33" s="76" t="str">
        <f t="shared" si="5"/>
        <v/>
      </c>
      <c r="J33" s="36" t="str">
        <f t="shared" si="6"/>
        <v>/</v>
      </c>
      <c r="K33" s="37"/>
      <c r="L33" s="37"/>
      <c r="M33" s="37"/>
      <c r="N33" s="37"/>
      <c r="O33" s="17"/>
      <c r="P33" s="41">
        <v>13</v>
      </c>
      <c r="Q33" s="41" t="str">
        <f t="shared" si="7"/>
        <v>/</v>
      </c>
      <c r="R33" s="41"/>
      <c r="S33" s="91" t="str">
        <f t="shared" si="8"/>
        <v>/</v>
      </c>
      <c r="T33" s="93"/>
      <c r="U33" s="77" t="str">
        <f t="shared" si="9"/>
        <v>/</v>
      </c>
      <c r="V33" s="42" t="str">
        <f t="shared" si="10"/>
        <v>/</v>
      </c>
      <c r="W33" s="17"/>
      <c r="X33" s="43" t="str">
        <f t="shared" si="11"/>
        <v>/</v>
      </c>
      <c r="Y33" s="43" t="str">
        <f t="shared" si="12"/>
        <v>/</v>
      </c>
      <c r="Z33" s="43" t="str">
        <f t="shared" si="13"/>
        <v>/</v>
      </c>
      <c r="AA33" s="43" t="str">
        <f t="shared" si="14"/>
        <v>/</v>
      </c>
      <c r="AB33" s="17"/>
      <c r="AC33" s="43" t="e">
        <f t="shared" si="15"/>
        <v>#DIV/0!</v>
      </c>
      <c r="AD33" s="43" t="e">
        <f t="shared" si="16"/>
        <v>#DIV/0!</v>
      </c>
    </row>
    <row r="34" spans="1:30" ht="15" customHeight="1" x14ac:dyDescent="0.25">
      <c r="A34" s="105" t="s">
        <v>56</v>
      </c>
      <c r="B34" s="106"/>
      <c r="C34" s="2" t="str">
        <f t="shared" si="3"/>
        <v>14</v>
      </c>
      <c r="D34" s="112"/>
      <c r="E34" s="113"/>
      <c r="F34" s="3">
        <f t="shared" si="4"/>
        <v>0</v>
      </c>
      <c r="G34" s="4"/>
      <c r="H34" s="37"/>
      <c r="I34" s="76" t="str">
        <f t="shared" si="5"/>
        <v/>
      </c>
      <c r="J34" s="36" t="str">
        <f t="shared" si="6"/>
        <v>/</v>
      </c>
      <c r="K34" s="37"/>
      <c r="L34" s="37"/>
      <c r="M34" s="37"/>
      <c r="N34" s="37"/>
      <c r="O34" s="17"/>
      <c r="P34" s="41">
        <v>14</v>
      </c>
      <c r="Q34" s="41" t="str">
        <f t="shared" si="7"/>
        <v>/</v>
      </c>
      <c r="R34" s="41"/>
      <c r="S34" s="91" t="str">
        <f t="shared" si="8"/>
        <v>/</v>
      </c>
      <c r="T34" s="93"/>
      <c r="U34" s="77" t="str">
        <f t="shared" si="9"/>
        <v>/</v>
      </c>
      <c r="V34" s="42" t="str">
        <f t="shared" si="10"/>
        <v>/</v>
      </c>
      <c r="W34" s="17"/>
      <c r="X34" s="43" t="str">
        <f t="shared" si="11"/>
        <v>/</v>
      </c>
      <c r="Y34" s="43" t="str">
        <f t="shared" si="12"/>
        <v>/</v>
      </c>
      <c r="Z34" s="43" t="str">
        <f t="shared" si="13"/>
        <v>/</v>
      </c>
      <c r="AA34" s="43" t="str">
        <f t="shared" si="14"/>
        <v>/</v>
      </c>
      <c r="AB34" s="17"/>
      <c r="AC34" s="43" t="e">
        <f t="shared" si="15"/>
        <v>#DIV/0!</v>
      </c>
      <c r="AD34" s="43" t="e">
        <f t="shared" si="16"/>
        <v>#DIV/0!</v>
      </c>
    </row>
    <row r="35" spans="1:30" ht="15" customHeight="1" x14ac:dyDescent="0.25">
      <c r="A35" s="105" t="s">
        <v>57</v>
      </c>
      <c r="B35" s="106"/>
      <c r="C35" s="2" t="str">
        <f t="shared" si="3"/>
        <v>15</v>
      </c>
      <c r="D35" s="112"/>
      <c r="E35" s="113"/>
      <c r="F35" s="3">
        <f t="shared" si="4"/>
        <v>0</v>
      </c>
      <c r="G35" s="4"/>
      <c r="H35" s="37"/>
      <c r="I35" s="76" t="str">
        <f t="shared" si="5"/>
        <v/>
      </c>
      <c r="J35" s="36" t="str">
        <f t="shared" si="6"/>
        <v>/</v>
      </c>
      <c r="K35" s="37"/>
      <c r="L35" s="37"/>
      <c r="M35" s="37"/>
      <c r="N35" s="37"/>
      <c r="O35" s="17"/>
      <c r="P35" s="41">
        <v>15</v>
      </c>
      <c r="Q35" s="41" t="str">
        <f t="shared" si="7"/>
        <v>/</v>
      </c>
      <c r="R35" s="41"/>
      <c r="S35" s="91" t="str">
        <f t="shared" si="8"/>
        <v>/</v>
      </c>
      <c r="T35" s="93"/>
      <c r="U35" s="77" t="str">
        <f t="shared" si="9"/>
        <v>/</v>
      </c>
      <c r="V35" s="42" t="str">
        <f t="shared" si="10"/>
        <v>/</v>
      </c>
      <c r="W35" s="17"/>
      <c r="X35" s="43" t="str">
        <f t="shared" si="11"/>
        <v>/</v>
      </c>
      <c r="Y35" s="43" t="str">
        <f t="shared" si="12"/>
        <v>/</v>
      </c>
      <c r="Z35" s="43" t="str">
        <f t="shared" si="13"/>
        <v>/</v>
      </c>
      <c r="AA35" s="43" t="str">
        <f t="shared" si="14"/>
        <v>/</v>
      </c>
      <c r="AB35" s="17"/>
      <c r="AC35" s="43" t="e">
        <f t="shared" si="15"/>
        <v>#DIV/0!</v>
      </c>
      <c r="AD35" s="43" t="e">
        <f t="shared" si="16"/>
        <v>#DIV/0!</v>
      </c>
    </row>
    <row r="36" spans="1:30" ht="15" customHeight="1" x14ac:dyDescent="0.25">
      <c r="A36" s="105" t="s">
        <v>58</v>
      </c>
      <c r="B36" s="106"/>
      <c r="C36" s="2" t="str">
        <f t="shared" si="3"/>
        <v>16</v>
      </c>
      <c r="D36" s="112"/>
      <c r="E36" s="113"/>
      <c r="F36" s="3">
        <f t="shared" si="4"/>
        <v>0</v>
      </c>
      <c r="G36" s="4"/>
      <c r="H36" s="37"/>
      <c r="I36" s="76" t="str">
        <f t="shared" si="5"/>
        <v/>
      </c>
      <c r="J36" s="36" t="str">
        <f t="shared" si="6"/>
        <v>/</v>
      </c>
      <c r="K36" s="37"/>
      <c r="L36" s="37"/>
      <c r="M36" s="37"/>
      <c r="N36" s="37"/>
      <c r="O36" s="17"/>
      <c r="P36" s="41">
        <v>16</v>
      </c>
      <c r="Q36" s="41" t="str">
        <f t="shared" si="7"/>
        <v>/</v>
      </c>
      <c r="R36" s="41"/>
      <c r="S36" s="91" t="str">
        <f t="shared" si="8"/>
        <v>/</v>
      </c>
      <c r="T36" s="93"/>
      <c r="U36" s="77" t="str">
        <f t="shared" si="9"/>
        <v>/</v>
      </c>
      <c r="V36" s="42" t="str">
        <f t="shared" si="10"/>
        <v>/</v>
      </c>
      <c r="W36" s="17"/>
      <c r="X36" s="43" t="str">
        <f t="shared" si="11"/>
        <v>/</v>
      </c>
      <c r="Y36" s="43" t="str">
        <f t="shared" si="12"/>
        <v>/</v>
      </c>
      <c r="Z36" s="43" t="str">
        <f t="shared" si="13"/>
        <v>/</v>
      </c>
      <c r="AA36" s="43" t="str">
        <f t="shared" si="14"/>
        <v>/</v>
      </c>
      <c r="AB36" s="17"/>
      <c r="AC36" s="43" t="e">
        <f t="shared" si="15"/>
        <v>#DIV/0!</v>
      </c>
      <c r="AD36" s="43" t="e">
        <f t="shared" si="16"/>
        <v>#DIV/0!</v>
      </c>
    </row>
    <row r="37" spans="1:30" ht="15" customHeight="1" x14ac:dyDescent="0.25">
      <c r="A37" s="105" t="s">
        <v>59</v>
      </c>
      <c r="B37" s="106"/>
      <c r="C37" s="2" t="str">
        <f t="shared" si="3"/>
        <v>17</v>
      </c>
      <c r="D37" s="112"/>
      <c r="E37" s="113"/>
      <c r="F37" s="3">
        <f t="shared" si="4"/>
        <v>0</v>
      </c>
      <c r="G37" s="4"/>
      <c r="H37" s="37"/>
      <c r="I37" s="76" t="str">
        <f t="shared" si="5"/>
        <v/>
      </c>
      <c r="J37" s="36" t="str">
        <f t="shared" si="6"/>
        <v>/</v>
      </c>
      <c r="K37" s="37"/>
      <c r="L37" s="37"/>
      <c r="M37" s="37"/>
      <c r="N37" s="37"/>
      <c r="O37" s="17"/>
      <c r="P37" s="41">
        <v>17</v>
      </c>
      <c r="Q37" s="41" t="str">
        <f t="shared" si="7"/>
        <v>/</v>
      </c>
      <c r="R37" s="41"/>
      <c r="S37" s="91" t="str">
        <f t="shared" si="8"/>
        <v>/</v>
      </c>
      <c r="T37" s="93"/>
      <c r="U37" s="77" t="str">
        <f t="shared" si="9"/>
        <v>/</v>
      </c>
      <c r="V37" s="42" t="str">
        <f t="shared" si="10"/>
        <v>/</v>
      </c>
      <c r="W37" s="17"/>
      <c r="X37" s="43" t="str">
        <f t="shared" si="11"/>
        <v>/</v>
      </c>
      <c r="Y37" s="43" t="str">
        <f t="shared" si="12"/>
        <v>/</v>
      </c>
      <c r="Z37" s="43" t="str">
        <f t="shared" si="13"/>
        <v>/</v>
      </c>
      <c r="AA37" s="43" t="str">
        <f t="shared" si="14"/>
        <v>/</v>
      </c>
      <c r="AB37" s="17"/>
      <c r="AC37" s="43" t="e">
        <f t="shared" si="15"/>
        <v>#DIV/0!</v>
      </c>
      <c r="AD37" s="43" t="e">
        <f t="shared" si="16"/>
        <v>#DIV/0!</v>
      </c>
    </row>
    <row r="38" spans="1:30" ht="15" customHeight="1" x14ac:dyDescent="0.25">
      <c r="A38" s="105" t="s">
        <v>60</v>
      </c>
      <c r="B38" s="106"/>
      <c r="C38" s="2" t="str">
        <f t="shared" si="3"/>
        <v>18</v>
      </c>
      <c r="D38" s="112"/>
      <c r="E38" s="113"/>
      <c r="F38" s="3">
        <f t="shared" si="4"/>
        <v>0</v>
      </c>
      <c r="G38" s="4"/>
      <c r="H38" s="37"/>
      <c r="I38" s="76" t="str">
        <f t="shared" si="5"/>
        <v/>
      </c>
      <c r="J38" s="36" t="str">
        <f t="shared" si="6"/>
        <v>/</v>
      </c>
      <c r="K38" s="37"/>
      <c r="L38" s="37"/>
      <c r="M38" s="37"/>
      <c r="N38" s="37"/>
      <c r="O38" s="17"/>
      <c r="P38" s="41">
        <v>18</v>
      </c>
      <c r="Q38" s="41" t="str">
        <f t="shared" si="7"/>
        <v>/</v>
      </c>
      <c r="R38" s="41"/>
      <c r="S38" s="91" t="str">
        <f t="shared" si="8"/>
        <v>/</v>
      </c>
      <c r="T38" s="93"/>
      <c r="U38" s="77" t="str">
        <f t="shared" si="9"/>
        <v>/</v>
      </c>
      <c r="V38" s="42" t="str">
        <f t="shared" si="10"/>
        <v>/</v>
      </c>
      <c r="W38" s="17"/>
      <c r="X38" s="43" t="str">
        <f t="shared" si="11"/>
        <v>/</v>
      </c>
      <c r="Y38" s="43" t="str">
        <f t="shared" si="12"/>
        <v>/</v>
      </c>
      <c r="Z38" s="43" t="str">
        <f t="shared" si="13"/>
        <v>/</v>
      </c>
      <c r="AA38" s="43" t="str">
        <f t="shared" si="14"/>
        <v>/</v>
      </c>
      <c r="AB38" s="17"/>
      <c r="AC38" s="43" t="e">
        <f t="shared" si="15"/>
        <v>#DIV/0!</v>
      </c>
      <c r="AD38" s="43" t="e">
        <f t="shared" si="16"/>
        <v>#DIV/0!</v>
      </c>
    </row>
    <row r="39" spans="1:30" ht="15" customHeight="1" x14ac:dyDescent="0.25">
      <c r="A39" s="105" t="s">
        <v>61</v>
      </c>
      <c r="B39" s="106"/>
      <c r="C39" s="2" t="str">
        <f t="shared" si="3"/>
        <v>19</v>
      </c>
      <c r="D39" s="112"/>
      <c r="E39" s="113"/>
      <c r="F39" s="3">
        <f t="shared" si="4"/>
        <v>0</v>
      </c>
      <c r="G39" s="4"/>
      <c r="H39" s="37"/>
      <c r="I39" s="76" t="str">
        <f t="shared" si="5"/>
        <v/>
      </c>
      <c r="J39" s="36" t="str">
        <f t="shared" si="6"/>
        <v>/</v>
      </c>
      <c r="K39" s="37"/>
      <c r="L39" s="37"/>
      <c r="M39" s="37"/>
      <c r="N39" s="37"/>
      <c r="O39" s="17"/>
      <c r="P39" s="41">
        <v>19</v>
      </c>
      <c r="Q39" s="41" t="str">
        <f t="shared" si="7"/>
        <v>/</v>
      </c>
      <c r="R39" s="41"/>
      <c r="S39" s="91" t="str">
        <f t="shared" si="8"/>
        <v>/</v>
      </c>
      <c r="T39" s="93"/>
      <c r="U39" s="77" t="str">
        <f t="shared" si="9"/>
        <v>/</v>
      </c>
      <c r="V39" s="42" t="str">
        <f t="shared" si="10"/>
        <v>/</v>
      </c>
      <c r="W39" s="17"/>
      <c r="X39" s="43" t="str">
        <f t="shared" si="11"/>
        <v>/</v>
      </c>
      <c r="Y39" s="43" t="str">
        <f t="shared" si="12"/>
        <v>/</v>
      </c>
      <c r="Z39" s="43" t="str">
        <f t="shared" si="13"/>
        <v>/</v>
      </c>
      <c r="AA39" s="43" t="str">
        <f t="shared" si="14"/>
        <v>/</v>
      </c>
      <c r="AB39" s="17"/>
      <c r="AC39" s="43" t="e">
        <f t="shared" si="15"/>
        <v>#DIV/0!</v>
      </c>
      <c r="AD39" s="43" t="e">
        <f t="shared" si="16"/>
        <v>#DIV/0!</v>
      </c>
    </row>
    <row r="40" spans="1:30" ht="15" customHeight="1" x14ac:dyDescent="0.25">
      <c r="A40" s="105" t="s">
        <v>62</v>
      </c>
      <c r="B40" s="106"/>
      <c r="C40" s="2" t="str">
        <f t="shared" si="3"/>
        <v>20</v>
      </c>
      <c r="D40" s="112"/>
      <c r="E40" s="113"/>
      <c r="F40" s="3">
        <f t="shared" si="4"/>
        <v>0</v>
      </c>
      <c r="G40" s="4"/>
      <c r="H40" s="37"/>
      <c r="I40" s="76" t="str">
        <f t="shared" si="5"/>
        <v/>
      </c>
      <c r="J40" s="36" t="str">
        <f t="shared" si="6"/>
        <v>/</v>
      </c>
      <c r="K40" s="37"/>
      <c r="L40" s="37"/>
      <c r="M40" s="37"/>
      <c r="N40" s="37"/>
      <c r="O40" s="17"/>
      <c r="P40" s="41">
        <v>20</v>
      </c>
      <c r="Q40" s="41" t="str">
        <f t="shared" si="7"/>
        <v>/</v>
      </c>
      <c r="R40" s="41"/>
      <c r="S40" s="91" t="str">
        <f t="shared" si="8"/>
        <v>/</v>
      </c>
      <c r="T40" s="93"/>
      <c r="U40" s="77" t="str">
        <f t="shared" si="9"/>
        <v>/</v>
      </c>
      <c r="V40" s="42" t="str">
        <f t="shared" si="10"/>
        <v>/</v>
      </c>
      <c r="W40" s="17"/>
      <c r="X40" s="43" t="str">
        <f t="shared" si="11"/>
        <v>/</v>
      </c>
      <c r="Y40" s="43" t="str">
        <f t="shared" si="12"/>
        <v>/</v>
      </c>
      <c r="Z40" s="43" t="str">
        <f t="shared" si="13"/>
        <v>/</v>
      </c>
      <c r="AA40" s="43" t="str">
        <f t="shared" si="14"/>
        <v>/</v>
      </c>
      <c r="AB40" s="17"/>
      <c r="AC40" s="43" t="e">
        <f t="shared" si="15"/>
        <v>#DIV/0!</v>
      </c>
      <c r="AD40" s="43" t="e">
        <f t="shared" si="16"/>
        <v>#DIV/0!</v>
      </c>
    </row>
    <row r="41" spans="1:30" ht="15" customHeight="1" x14ac:dyDescent="0.25">
      <c r="A41" s="105" t="s">
        <v>63</v>
      </c>
      <c r="B41" s="106"/>
      <c r="C41" s="2" t="str">
        <f t="shared" si="3"/>
        <v>21</v>
      </c>
      <c r="D41" s="112"/>
      <c r="E41" s="113"/>
      <c r="F41" s="3">
        <f t="shared" si="4"/>
        <v>0</v>
      </c>
      <c r="G41" s="4"/>
      <c r="H41" s="37"/>
      <c r="I41" s="76" t="str">
        <f t="shared" si="5"/>
        <v/>
      </c>
      <c r="J41" s="36" t="str">
        <f t="shared" si="6"/>
        <v>/</v>
      </c>
      <c r="K41" s="37"/>
      <c r="L41" s="37"/>
      <c r="M41" s="37"/>
      <c r="N41" s="37"/>
      <c r="O41" s="17"/>
      <c r="P41" s="41">
        <v>21</v>
      </c>
      <c r="Q41" s="41" t="str">
        <f t="shared" si="7"/>
        <v>/</v>
      </c>
      <c r="R41" s="41"/>
      <c r="S41" s="91" t="str">
        <f t="shared" si="8"/>
        <v>/</v>
      </c>
      <c r="T41" s="93"/>
      <c r="U41" s="77" t="str">
        <f t="shared" si="9"/>
        <v>/</v>
      </c>
      <c r="V41" s="42" t="str">
        <f t="shared" si="10"/>
        <v>/</v>
      </c>
      <c r="W41" s="17"/>
      <c r="X41" s="43" t="str">
        <f t="shared" si="11"/>
        <v>/</v>
      </c>
      <c r="Y41" s="43" t="str">
        <f t="shared" si="12"/>
        <v>/</v>
      </c>
      <c r="Z41" s="43" t="str">
        <f t="shared" si="13"/>
        <v>/</v>
      </c>
      <c r="AA41" s="43" t="str">
        <f t="shared" si="14"/>
        <v>/</v>
      </c>
      <c r="AB41" s="17"/>
      <c r="AC41" s="43" t="e">
        <f t="shared" si="15"/>
        <v>#DIV/0!</v>
      </c>
      <c r="AD41" s="43" t="e">
        <f t="shared" si="16"/>
        <v>#DIV/0!</v>
      </c>
    </row>
    <row r="42" spans="1:30" ht="15" customHeight="1" x14ac:dyDescent="0.25">
      <c r="A42" s="105" t="s">
        <v>64</v>
      </c>
      <c r="B42" s="106"/>
      <c r="C42" s="2" t="str">
        <f t="shared" si="3"/>
        <v>22</v>
      </c>
      <c r="D42" s="112"/>
      <c r="E42" s="113"/>
      <c r="F42" s="3">
        <f t="shared" si="4"/>
        <v>0</v>
      </c>
      <c r="G42" s="4"/>
      <c r="H42" s="37"/>
      <c r="I42" s="76" t="str">
        <f t="shared" si="5"/>
        <v/>
      </c>
      <c r="J42" s="36" t="str">
        <f t="shared" si="6"/>
        <v>/</v>
      </c>
      <c r="K42" s="37"/>
      <c r="L42" s="37"/>
      <c r="M42" s="37"/>
      <c r="N42" s="37"/>
      <c r="O42" s="17"/>
      <c r="P42" s="41">
        <v>22</v>
      </c>
      <c r="Q42" s="41" t="str">
        <f t="shared" si="7"/>
        <v>/</v>
      </c>
      <c r="R42" s="41"/>
      <c r="S42" s="91" t="str">
        <f t="shared" si="8"/>
        <v>/</v>
      </c>
      <c r="T42" s="93"/>
      <c r="U42" s="77" t="str">
        <f t="shared" si="9"/>
        <v>/</v>
      </c>
      <c r="V42" s="42" t="str">
        <f t="shared" si="10"/>
        <v>/</v>
      </c>
      <c r="W42" s="17"/>
      <c r="X42" s="43" t="str">
        <f t="shared" si="11"/>
        <v>/</v>
      </c>
      <c r="Y42" s="43" t="str">
        <f t="shared" si="12"/>
        <v>/</v>
      </c>
      <c r="Z42" s="43" t="str">
        <f t="shared" si="13"/>
        <v>/</v>
      </c>
      <c r="AA42" s="43" t="str">
        <f t="shared" si="14"/>
        <v>/</v>
      </c>
      <c r="AB42" s="17"/>
      <c r="AC42" s="43" t="e">
        <f t="shared" si="15"/>
        <v>#DIV/0!</v>
      </c>
      <c r="AD42" s="43" t="e">
        <f t="shared" si="16"/>
        <v>#DIV/0!</v>
      </c>
    </row>
    <row r="43" spans="1:30" ht="15" customHeight="1" x14ac:dyDescent="0.25">
      <c r="A43" s="105" t="s">
        <v>65</v>
      </c>
      <c r="B43" s="106"/>
      <c r="C43" s="2" t="str">
        <f t="shared" si="3"/>
        <v>23</v>
      </c>
      <c r="D43" s="112"/>
      <c r="E43" s="113"/>
      <c r="F43" s="3">
        <f t="shared" si="4"/>
        <v>0</v>
      </c>
      <c r="G43" s="4"/>
      <c r="H43" s="37"/>
      <c r="I43" s="76" t="str">
        <f t="shared" si="5"/>
        <v/>
      </c>
      <c r="J43" s="36" t="str">
        <f t="shared" si="6"/>
        <v>/</v>
      </c>
      <c r="K43" s="37"/>
      <c r="L43" s="37"/>
      <c r="M43" s="37"/>
      <c r="N43" s="37"/>
      <c r="O43" s="17"/>
      <c r="P43" s="41">
        <v>23</v>
      </c>
      <c r="Q43" s="41" t="str">
        <f t="shared" si="7"/>
        <v>/</v>
      </c>
      <c r="R43" s="41"/>
      <c r="S43" s="91" t="str">
        <f t="shared" si="8"/>
        <v>/</v>
      </c>
      <c r="T43" s="93"/>
      <c r="U43" s="77" t="str">
        <f t="shared" si="9"/>
        <v>/</v>
      </c>
      <c r="V43" s="42" t="str">
        <f t="shared" si="10"/>
        <v>/</v>
      </c>
      <c r="W43" s="17"/>
      <c r="X43" s="43" t="str">
        <f t="shared" si="11"/>
        <v>/</v>
      </c>
      <c r="Y43" s="43" t="str">
        <f t="shared" si="12"/>
        <v>/</v>
      </c>
      <c r="Z43" s="43" t="str">
        <f t="shared" si="13"/>
        <v>/</v>
      </c>
      <c r="AA43" s="43" t="str">
        <f t="shared" si="14"/>
        <v>/</v>
      </c>
      <c r="AB43" s="17"/>
      <c r="AC43" s="43" t="e">
        <f t="shared" si="15"/>
        <v>#DIV/0!</v>
      </c>
      <c r="AD43" s="43" t="e">
        <f t="shared" si="16"/>
        <v>#DIV/0!</v>
      </c>
    </row>
    <row r="44" spans="1:30" ht="15" customHeight="1" x14ac:dyDescent="0.25">
      <c r="A44" s="105" t="s">
        <v>66</v>
      </c>
      <c r="B44" s="106"/>
      <c r="C44" s="2" t="str">
        <f t="shared" si="3"/>
        <v>24</v>
      </c>
      <c r="D44" s="112"/>
      <c r="E44" s="113"/>
      <c r="F44" s="3">
        <f t="shared" si="4"/>
        <v>0</v>
      </c>
      <c r="G44" s="4"/>
      <c r="H44" s="37"/>
      <c r="I44" s="76" t="str">
        <f t="shared" si="5"/>
        <v/>
      </c>
      <c r="J44" s="36" t="str">
        <f t="shared" si="6"/>
        <v>/</v>
      </c>
      <c r="K44" s="37"/>
      <c r="L44" s="37"/>
      <c r="M44" s="37"/>
      <c r="N44" s="37"/>
      <c r="O44" s="17"/>
      <c r="P44" s="41">
        <v>24</v>
      </c>
      <c r="Q44" s="41" t="str">
        <f t="shared" si="7"/>
        <v>/</v>
      </c>
      <c r="R44" s="41"/>
      <c r="S44" s="91" t="str">
        <f t="shared" si="8"/>
        <v>/</v>
      </c>
      <c r="T44" s="93"/>
      <c r="U44" s="77" t="str">
        <f t="shared" si="9"/>
        <v>/</v>
      </c>
      <c r="V44" s="42" t="str">
        <f t="shared" si="10"/>
        <v>/</v>
      </c>
      <c r="W44" s="17"/>
      <c r="X44" s="43" t="str">
        <f t="shared" si="11"/>
        <v>/</v>
      </c>
      <c r="Y44" s="43" t="str">
        <f t="shared" si="12"/>
        <v>/</v>
      </c>
      <c r="Z44" s="43" t="str">
        <f t="shared" si="13"/>
        <v>/</v>
      </c>
      <c r="AA44" s="43" t="str">
        <f t="shared" si="14"/>
        <v>/</v>
      </c>
      <c r="AB44" s="17"/>
      <c r="AC44" s="43" t="e">
        <f t="shared" si="15"/>
        <v>#DIV/0!</v>
      </c>
      <c r="AD44" s="43" t="e">
        <f t="shared" si="16"/>
        <v>#DIV/0!</v>
      </c>
    </row>
    <row r="45" spans="1:30" ht="15" customHeight="1" x14ac:dyDescent="0.25">
      <c r="A45" s="105" t="s">
        <v>67</v>
      </c>
      <c r="B45" s="106"/>
      <c r="C45" s="2" t="str">
        <f t="shared" si="3"/>
        <v>25</v>
      </c>
      <c r="D45" s="112"/>
      <c r="E45" s="113"/>
      <c r="F45" s="3">
        <f t="shared" si="4"/>
        <v>0</v>
      </c>
      <c r="G45" s="4"/>
      <c r="H45" s="37"/>
      <c r="I45" s="76" t="str">
        <f t="shared" si="5"/>
        <v/>
      </c>
      <c r="J45" s="36" t="str">
        <f t="shared" si="6"/>
        <v>/</v>
      </c>
      <c r="K45" s="37"/>
      <c r="L45" s="37"/>
      <c r="M45" s="37"/>
      <c r="N45" s="37"/>
      <c r="O45" s="17"/>
      <c r="P45" s="41">
        <v>25</v>
      </c>
      <c r="Q45" s="41" t="str">
        <f t="shared" si="7"/>
        <v>/</v>
      </c>
      <c r="R45" s="41"/>
      <c r="S45" s="91" t="str">
        <f t="shared" si="8"/>
        <v>/</v>
      </c>
      <c r="T45" s="93"/>
      <c r="U45" s="77" t="str">
        <f t="shared" si="9"/>
        <v>/</v>
      </c>
      <c r="V45" s="42" t="str">
        <f t="shared" si="10"/>
        <v>/</v>
      </c>
      <c r="W45" s="17"/>
      <c r="X45" s="43" t="str">
        <f t="shared" si="11"/>
        <v>/</v>
      </c>
      <c r="Y45" s="43" t="str">
        <f t="shared" si="12"/>
        <v>/</v>
      </c>
      <c r="Z45" s="43" t="str">
        <f t="shared" si="13"/>
        <v>/</v>
      </c>
      <c r="AA45" s="43" t="str">
        <f t="shared" si="14"/>
        <v>/</v>
      </c>
      <c r="AB45" s="17"/>
      <c r="AC45" s="43" t="e">
        <f t="shared" si="15"/>
        <v>#DIV/0!</v>
      </c>
      <c r="AD45" s="43" t="e">
        <f t="shared" si="16"/>
        <v>#DIV/0!</v>
      </c>
    </row>
    <row r="46" spans="1:30" ht="15" customHeight="1" x14ac:dyDescent="0.25">
      <c r="A46" s="105" t="s">
        <v>68</v>
      </c>
      <c r="B46" s="106"/>
      <c r="C46" s="2" t="str">
        <f t="shared" si="3"/>
        <v>26</v>
      </c>
      <c r="D46" s="112"/>
      <c r="E46" s="113"/>
      <c r="F46" s="3">
        <f t="shared" si="4"/>
        <v>0</v>
      </c>
      <c r="G46" s="4"/>
      <c r="H46" s="37"/>
      <c r="I46" s="76" t="str">
        <f t="shared" si="5"/>
        <v/>
      </c>
      <c r="J46" s="36" t="str">
        <f t="shared" si="6"/>
        <v>/</v>
      </c>
      <c r="K46" s="37"/>
      <c r="L46" s="37"/>
      <c r="M46" s="37"/>
      <c r="N46" s="37"/>
      <c r="O46" s="17"/>
      <c r="P46" s="41">
        <v>26</v>
      </c>
      <c r="Q46" s="41" t="str">
        <f t="shared" si="7"/>
        <v>/</v>
      </c>
      <c r="R46" s="41"/>
      <c r="S46" s="91" t="str">
        <f t="shared" si="8"/>
        <v>/</v>
      </c>
      <c r="T46" s="93"/>
      <c r="U46" s="77" t="str">
        <f t="shared" si="9"/>
        <v>/</v>
      </c>
      <c r="V46" s="42" t="str">
        <f t="shared" si="10"/>
        <v>/</v>
      </c>
      <c r="W46" s="17"/>
      <c r="X46" s="43" t="str">
        <f t="shared" si="11"/>
        <v>/</v>
      </c>
      <c r="Y46" s="43" t="str">
        <f t="shared" si="12"/>
        <v>/</v>
      </c>
      <c r="Z46" s="43" t="str">
        <f t="shared" si="13"/>
        <v>/</v>
      </c>
      <c r="AA46" s="43" t="str">
        <f t="shared" si="14"/>
        <v>/</v>
      </c>
      <c r="AB46" s="17"/>
      <c r="AC46" s="43" t="e">
        <f t="shared" si="15"/>
        <v>#DIV/0!</v>
      </c>
      <c r="AD46" s="43" t="e">
        <f t="shared" si="16"/>
        <v>#DIV/0!</v>
      </c>
    </row>
    <row r="47" spans="1:30" ht="15" customHeight="1" x14ac:dyDescent="0.25">
      <c r="A47" s="105" t="s">
        <v>69</v>
      </c>
      <c r="B47" s="106"/>
      <c r="C47" s="2" t="str">
        <f t="shared" si="3"/>
        <v>27</v>
      </c>
      <c r="D47" s="112"/>
      <c r="E47" s="113"/>
      <c r="F47" s="3">
        <f t="shared" si="4"/>
        <v>0</v>
      </c>
      <c r="G47" s="4"/>
      <c r="H47" s="37"/>
      <c r="I47" s="76" t="str">
        <f t="shared" si="5"/>
        <v/>
      </c>
      <c r="J47" s="36" t="str">
        <f t="shared" si="6"/>
        <v>/</v>
      </c>
      <c r="K47" s="37"/>
      <c r="L47" s="37"/>
      <c r="M47" s="37"/>
      <c r="N47" s="37"/>
      <c r="O47" s="17"/>
      <c r="P47" s="41">
        <v>27</v>
      </c>
      <c r="Q47" s="41" t="str">
        <f t="shared" si="7"/>
        <v>/</v>
      </c>
      <c r="R47" s="41"/>
      <c r="S47" s="91" t="str">
        <f t="shared" si="8"/>
        <v>/</v>
      </c>
      <c r="T47" s="93"/>
      <c r="U47" s="77" t="str">
        <f t="shared" si="9"/>
        <v>/</v>
      </c>
      <c r="V47" s="42" t="str">
        <f t="shared" si="10"/>
        <v>/</v>
      </c>
      <c r="W47" s="17"/>
      <c r="X47" s="43" t="str">
        <f t="shared" si="11"/>
        <v>/</v>
      </c>
      <c r="Y47" s="43" t="str">
        <f t="shared" si="12"/>
        <v>/</v>
      </c>
      <c r="Z47" s="43" t="str">
        <f t="shared" si="13"/>
        <v>/</v>
      </c>
      <c r="AA47" s="43" t="str">
        <f t="shared" si="14"/>
        <v>/</v>
      </c>
      <c r="AB47" s="17"/>
      <c r="AC47" s="43" t="e">
        <f t="shared" si="15"/>
        <v>#DIV/0!</v>
      </c>
      <c r="AD47" s="43" t="e">
        <f t="shared" si="16"/>
        <v>#DIV/0!</v>
      </c>
    </row>
    <row r="48" spans="1:30" ht="15" customHeight="1" x14ac:dyDescent="0.25">
      <c r="A48" s="105" t="s">
        <v>70</v>
      </c>
      <c r="B48" s="106"/>
      <c r="C48" s="2" t="str">
        <f t="shared" si="3"/>
        <v>28</v>
      </c>
      <c r="D48" s="112"/>
      <c r="E48" s="113"/>
      <c r="F48" s="3">
        <f t="shared" si="4"/>
        <v>0</v>
      </c>
      <c r="G48" s="4"/>
      <c r="H48" s="37"/>
      <c r="I48" s="76" t="str">
        <f t="shared" si="5"/>
        <v/>
      </c>
      <c r="J48" s="36" t="str">
        <f t="shared" si="6"/>
        <v>/</v>
      </c>
      <c r="K48" s="37"/>
      <c r="L48" s="37"/>
      <c r="M48" s="37"/>
      <c r="N48" s="37"/>
      <c r="O48" s="17"/>
      <c r="P48" s="41">
        <v>28</v>
      </c>
      <c r="Q48" s="41" t="str">
        <f t="shared" si="7"/>
        <v>/</v>
      </c>
      <c r="R48" s="41"/>
      <c r="S48" s="91" t="str">
        <f t="shared" si="8"/>
        <v>/</v>
      </c>
      <c r="T48" s="93"/>
      <c r="U48" s="77" t="str">
        <f t="shared" si="9"/>
        <v>/</v>
      </c>
      <c r="V48" s="42" t="str">
        <f t="shared" si="10"/>
        <v>/</v>
      </c>
      <c r="W48" s="17"/>
      <c r="X48" s="43" t="str">
        <f t="shared" si="11"/>
        <v>/</v>
      </c>
      <c r="Y48" s="43" t="str">
        <f t="shared" si="12"/>
        <v>/</v>
      </c>
      <c r="Z48" s="43" t="str">
        <f t="shared" si="13"/>
        <v>/</v>
      </c>
      <c r="AA48" s="43" t="str">
        <f t="shared" si="14"/>
        <v>/</v>
      </c>
      <c r="AB48" s="17"/>
      <c r="AC48" s="43" t="e">
        <f t="shared" si="15"/>
        <v>#DIV/0!</v>
      </c>
      <c r="AD48" s="43" t="e">
        <f t="shared" si="16"/>
        <v>#DIV/0!</v>
      </c>
    </row>
    <row r="49" spans="1:30" ht="15" customHeight="1" x14ac:dyDescent="0.25">
      <c r="A49" s="105" t="s">
        <v>71</v>
      </c>
      <c r="B49" s="106"/>
      <c r="C49" s="2" t="str">
        <f t="shared" si="3"/>
        <v>29</v>
      </c>
      <c r="D49" s="112"/>
      <c r="E49" s="113"/>
      <c r="F49" s="3">
        <f t="shared" si="4"/>
        <v>0</v>
      </c>
      <c r="G49" s="4"/>
      <c r="H49" s="37"/>
      <c r="I49" s="76" t="str">
        <f t="shared" si="5"/>
        <v/>
      </c>
      <c r="J49" s="36" t="str">
        <f t="shared" si="6"/>
        <v>/</v>
      </c>
      <c r="K49" s="37"/>
      <c r="L49" s="37"/>
      <c r="M49" s="37"/>
      <c r="N49" s="37"/>
      <c r="O49" s="17"/>
      <c r="P49" s="41">
        <v>29</v>
      </c>
      <c r="Q49" s="41" t="str">
        <f t="shared" si="7"/>
        <v>/</v>
      </c>
      <c r="R49" s="41"/>
      <c r="S49" s="91" t="str">
        <f t="shared" si="8"/>
        <v>/</v>
      </c>
      <c r="T49" s="93"/>
      <c r="U49" s="77" t="str">
        <f t="shared" si="9"/>
        <v>/</v>
      </c>
      <c r="V49" s="42" t="str">
        <f t="shared" si="10"/>
        <v>/</v>
      </c>
      <c r="W49" s="17"/>
      <c r="X49" s="43" t="str">
        <f t="shared" si="11"/>
        <v>/</v>
      </c>
      <c r="Y49" s="43" t="str">
        <f t="shared" si="12"/>
        <v>/</v>
      </c>
      <c r="Z49" s="43" t="str">
        <f t="shared" si="13"/>
        <v>/</v>
      </c>
      <c r="AA49" s="43" t="str">
        <f t="shared" si="14"/>
        <v>/</v>
      </c>
      <c r="AB49" s="17"/>
      <c r="AC49" s="43" t="e">
        <f t="shared" si="15"/>
        <v>#DIV/0!</v>
      </c>
      <c r="AD49" s="43" t="e">
        <f t="shared" si="16"/>
        <v>#DIV/0!</v>
      </c>
    </row>
    <row r="50" spans="1:30" ht="15" customHeight="1" x14ac:dyDescent="0.25">
      <c r="A50" s="105" t="s">
        <v>72</v>
      </c>
      <c r="B50" s="106"/>
      <c r="C50" s="2" t="str">
        <f t="shared" si="3"/>
        <v>30</v>
      </c>
      <c r="D50" s="112"/>
      <c r="E50" s="113"/>
      <c r="F50" s="3">
        <f t="shared" si="4"/>
        <v>0</v>
      </c>
      <c r="G50" s="4"/>
      <c r="H50" s="37"/>
      <c r="I50" s="76" t="str">
        <f t="shared" si="5"/>
        <v/>
      </c>
      <c r="J50" s="36" t="str">
        <f t="shared" si="6"/>
        <v>/</v>
      </c>
      <c r="K50" s="37"/>
      <c r="L50" s="37"/>
      <c r="M50" s="37"/>
      <c r="N50" s="37"/>
      <c r="O50" s="17"/>
      <c r="P50" s="41">
        <v>30</v>
      </c>
      <c r="Q50" s="41" t="str">
        <f t="shared" si="7"/>
        <v>/</v>
      </c>
      <c r="R50" s="41"/>
      <c r="S50" s="91" t="str">
        <f t="shared" si="8"/>
        <v>/</v>
      </c>
      <c r="T50" s="93"/>
      <c r="U50" s="77" t="str">
        <f t="shared" si="9"/>
        <v>/</v>
      </c>
      <c r="V50" s="42" t="str">
        <f t="shared" si="10"/>
        <v>/</v>
      </c>
      <c r="W50" s="17"/>
      <c r="X50" s="43" t="str">
        <f t="shared" si="11"/>
        <v>/</v>
      </c>
      <c r="Y50" s="43" t="str">
        <f t="shared" si="12"/>
        <v>/</v>
      </c>
      <c r="Z50" s="43" t="str">
        <f t="shared" si="13"/>
        <v>/</v>
      </c>
      <c r="AA50" s="43" t="str">
        <f t="shared" si="14"/>
        <v>/</v>
      </c>
      <c r="AB50" s="17"/>
      <c r="AC50" s="43" t="e">
        <f t="shared" si="15"/>
        <v>#DIV/0!</v>
      </c>
      <c r="AD50" s="43" t="e">
        <f t="shared" si="16"/>
        <v>#DIV/0!</v>
      </c>
    </row>
    <row r="51" spans="1:30" ht="15" customHeight="1" x14ac:dyDescent="0.25">
      <c r="A51" s="105" t="s">
        <v>73</v>
      </c>
      <c r="B51" s="106"/>
      <c r="C51" s="2" t="str">
        <f t="shared" si="3"/>
        <v>31</v>
      </c>
      <c r="D51" s="112"/>
      <c r="E51" s="113"/>
      <c r="F51" s="3">
        <f t="shared" si="4"/>
        <v>0</v>
      </c>
      <c r="G51" s="4"/>
      <c r="H51" s="37"/>
      <c r="I51" s="76" t="str">
        <f t="shared" si="5"/>
        <v/>
      </c>
      <c r="J51" s="36" t="str">
        <f t="shared" si="6"/>
        <v>/</v>
      </c>
      <c r="K51" s="37"/>
      <c r="L51" s="37"/>
      <c r="M51" s="37"/>
      <c r="N51" s="37"/>
      <c r="O51" s="17"/>
      <c r="P51" s="41">
        <v>31</v>
      </c>
      <c r="Q51" s="41" t="str">
        <f t="shared" si="7"/>
        <v>/</v>
      </c>
      <c r="R51" s="41"/>
      <c r="S51" s="91" t="str">
        <f t="shared" si="8"/>
        <v>/</v>
      </c>
      <c r="T51" s="93"/>
      <c r="U51" s="77" t="str">
        <f t="shared" si="9"/>
        <v>/</v>
      </c>
      <c r="V51" s="42" t="str">
        <f t="shared" si="10"/>
        <v>/</v>
      </c>
      <c r="W51" s="17"/>
      <c r="X51" s="43" t="str">
        <f t="shared" si="11"/>
        <v>/</v>
      </c>
      <c r="Y51" s="43" t="str">
        <f t="shared" si="12"/>
        <v>/</v>
      </c>
      <c r="Z51" s="43" t="str">
        <f t="shared" si="13"/>
        <v>/</v>
      </c>
      <c r="AA51" s="43" t="str">
        <f t="shared" si="14"/>
        <v>/</v>
      </c>
      <c r="AB51" s="17"/>
      <c r="AC51" s="43" t="e">
        <f t="shared" si="15"/>
        <v>#DIV/0!</v>
      </c>
      <c r="AD51" s="43" t="e">
        <f t="shared" si="16"/>
        <v>#DIV/0!</v>
      </c>
    </row>
    <row r="52" spans="1:30" ht="15" customHeight="1" x14ac:dyDescent="0.25">
      <c r="A52" s="105" t="s">
        <v>74</v>
      </c>
      <c r="B52" s="106"/>
      <c r="C52" s="2" t="str">
        <f t="shared" si="3"/>
        <v>32</v>
      </c>
      <c r="D52" s="112"/>
      <c r="E52" s="113"/>
      <c r="F52" s="3">
        <f t="shared" si="4"/>
        <v>0</v>
      </c>
      <c r="G52" s="4"/>
      <c r="H52" s="37"/>
      <c r="I52" s="76" t="str">
        <f t="shared" si="5"/>
        <v/>
      </c>
      <c r="J52" s="36" t="str">
        <f t="shared" si="6"/>
        <v>/</v>
      </c>
      <c r="K52" s="37"/>
      <c r="L52" s="37"/>
      <c r="M52" s="37"/>
      <c r="N52" s="37"/>
      <c r="O52" s="17"/>
      <c r="P52" s="41">
        <v>32</v>
      </c>
      <c r="Q52" s="41" t="str">
        <f t="shared" si="7"/>
        <v>/</v>
      </c>
      <c r="R52" s="41"/>
      <c r="S52" s="91" t="str">
        <f t="shared" si="8"/>
        <v>/</v>
      </c>
      <c r="T52" s="93"/>
      <c r="U52" s="77" t="str">
        <f t="shared" si="9"/>
        <v>/</v>
      </c>
      <c r="V52" s="42" t="str">
        <f t="shared" si="10"/>
        <v>/</v>
      </c>
      <c r="W52" s="17"/>
      <c r="X52" s="43" t="str">
        <f t="shared" si="11"/>
        <v>/</v>
      </c>
      <c r="Y52" s="43" t="str">
        <f t="shared" si="12"/>
        <v>/</v>
      </c>
      <c r="Z52" s="43" t="str">
        <f t="shared" si="13"/>
        <v>/</v>
      </c>
      <c r="AA52" s="43" t="str">
        <f t="shared" si="14"/>
        <v>/</v>
      </c>
      <c r="AB52" s="17"/>
      <c r="AC52" s="43" t="e">
        <f t="shared" si="15"/>
        <v>#DIV/0!</v>
      </c>
      <c r="AD52" s="43" t="e">
        <f t="shared" si="16"/>
        <v>#DIV/0!</v>
      </c>
    </row>
    <row r="53" spans="1:30" ht="15" customHeight="1" x14ac:dyDescent="0.25">
      <c r="A53" s="105" t="s">
        <v>75</v>
      </c>
      <c r="B53" s="106"/>
      <c r="C53" s="2" t="str">
        <f>A53</f>
        <v>33</v>
      </c>
      <c r="D53" s="112"/>
      <c r="E53" s="113"/>
      <c r="F53" s="3">
        <f>D53</f>
        <v>0</v>
      </c>
      <c r="G53" s="4"/>
      <c r="H53" s="37"/>
      <c r="I53" s="76" t="str">
        <f t="shared" si="5"/>
        <v/>
      </c>
      <c r="J53" s="36" t="str">
        <f t="shared" si="6"/>
        <v>/</v>
      </c>
      <c r="K53" s="37"/>
      <c r="L53" s="37"/>
      <c r="M53" s="37"/>
      <c r="N53" s="37"/>
      <c r="O53" s="17"/>
      <c r="P53" s="41">
        <v>33</v>
      </c>
      <c r="Q53" s="41" t="str">
        <f t="shared" si="7"/>
        <v>/</v>
      </c>
      <c r="R53" s="41"/>
      <c r="S53" s="91" t="str">
        <f t="shared" si="8"/>
        <v>/</v>
      </c>
      <c r="T53" s="93"/>
      <c r="U53" s="77" t="str">
        <f t="shared" si="9"/>
        <v>/</v>
      </c>
      <c r="V53" s="42" t="str">
        <f t="shared" si="10"/>
        <v>/</v>
      </c>
      <c r="W53" s="17"/>
      <c r="X53" s="43" t="str">
        <f t="shared" si="11"/>
        <v>/</v>
      </c>
      <c r="Y53" s="43" t="str">
        <f t="shared" si="12"/>
        <v>/</v>
      </c>
      <c r="Z53" s="43" t="str">
        <f t="shared" si="13"/>
        <v>/</v>
      </c>
      <c r="AA53" s="43" t="str">
        <f t="shared" si="14"/>
        <v>/</v>
      </c>
      <c r="AB53" s="17"/>
      <c r="AC53" s="43" t="e">
        <f t="shared" si="15"/>
        <v>#DIV/0!</v>
      </c>
      <c r="AD53" s="43" t="e">
        <f t="shared" si="16"/>
        <v>#DIV/0!</v>
      </c>
    </row>
    <row r="54" spans="1:30" ht="15" customHeight="1" x14ac:dyDescent="0.25">
      <c r="A54" s="105" t="s">
        <v>76</v>
      </c>
      <c r="B54" s="106"/>
      <c r="C54" s="2" t="str">
        <f t="shared" si="3"/>
        <v>34</v>
      </c>
      <c r="D54" s="112"/>
      <c r="E54" s="113"/>
      <c r="F54" s="3">
        <f t="shared" si="4"/>
        <v>0</v>
      </c>
      <c r="G54" s="4"/>
      <c r="H54" s="37"/>
      <c r="I54" s="76" t="str">
        <f t="shared" si="5"/>
        <v/>
      </c>
      <c r="J54" s="36" t="str">
        <f t="shared" si="6"/>
        <v>/</v>
      </c>
      <c r="K54" s="37"/>
      <c r="L54" s="37"/>
      <c r="M54" s="37"/>
      <c r="N54" s="37"/>
      <c r="O54" s="17"/>
      <c r="P54" s="41">
        <v>34</v>
      </c>
      <c r="Q54" s="41" t="str">
        <f t="shared" si="7"/>
        <v>/</v>
      </c>
      <c r="R54" s="41"/>
      <c r="S54" s="91" t="str">
        <f t="shared" si="8"/>
        <v>/</v>
      </c>
      <c r="T54" s="93"/>
      <c r="U54" s="77" t="str">
        <f t="shared" si="9"/>
        <v>/</v>
      </c>
      <c r="V54" s="42" t="str">
        <f t="shared" si="10"/>
        <v>/</v>
      </c>
      <c r="W54" s="17"/>
      <c r="X54" s="43" t="str">
        <f t="shared" si="11"/>
        <v>/</v>
      </c>
      <c r="Y54" s="43" t="str">
        <f t="shared" si="12"/>
        <v>/</v>
      </c>
      <c r="Z54" s="43" t="str">
        <f t="shared" si="13"/>
        <v>/</v>
      </c>
      <c r="AA54" s="43" t="str">
        <f t="shared" si="14"/>
        <v>/</v>
      </c>
      <c r="AB54" s="17"/>
      <c r="AC54" s="43" t="e">
        <f t="shared" si="15"/>
        <v>#DIV/0!</v>
      </c>
      <c r="AD54" s="43" t="e">
        <f t="shared" si="16"/>
        <v>#DIV/0!</v>
      </c>
    </row>
    <row r="55" spans="1:30" ht="15" customHeight="1" x14ac:dyDescent="0.25">
      <c r="A55" s="105" t="s">
        <v>77</v>
      </c>
      <c r="B55" s="106"/>
      <c r="C55" s="2" t="str">
        <f t="shared" si="3"/>
        <v>35</v>
      </c>
      <c r="D55" s="112"/>
      <c r="E55" s="113"/>
      <c r="F55" s="3">
        <f t="shared" si="4"/>
        <v>0</v>
      </c>
      <c r="G55" s="4"/>
      <c r="H55" s="37"/>
      <c r="I55" s="76" t="str">
        <f t="shared" si="5"/>
        <v/>
      </c>
      <c r="J55" s="36" t="str">
        <f t="shared" si="6"/>
        <v>/</v>
      </c>
      <c r="K55" s="37"/>
      <c r="L55" s="37"/>
      <c r="M55" s="37"/>
      <c r="N55" s="37"/>
      <c r="O55" s="17"/>
      <c r="P55" s="41">
        <v>35</v>
      </c>
      <c r="Q55" s="41" t="str">
        <f t="shared" si="7"/>
        <v>/</v>
      </c>
      <c r="R55" s="41"/>
      <c r="S55" s="91" t="str">
        <f t="shared" si="8"/>
        <v>/</v>
      </c>
      <c r="T55" s="93"/>
      <c r="U55" s="77" t="str">
        <f t="shared" si="9"/>
        <v>/</v>
      </c>
      <c r="V55" s="42" t="str">
        <f t="shared" si="10"/>
        <v>/</v>
      </c>
      <c r="W55" s="17"/>
      <c r="X55" s="43" t="str">
        <f t="shared" si="11"/>
        <v>/</v>
      </c>
      <c r="Y55" s="43" t="str">
        <f t="shared" si="12"/>
        <v>/</v>
      </c>
      <c r="Z55" s="43" t="str">
        <f t="shared" si="13"/>
        <v>/</v>
      </c>
      <c r="AA55" s="43" t="str">
        <f t="shared" si="14"/>
        <v>/</v>
      </c>
      <c r="AB55" s="17"/>
      <c r="AC55" s="43" t="e">
        <f t="shared" si="15"/>
        <v>#DIV/0!</v>
      </c>
      <c r="AD55" s="43" t="e">
        <f t="shared" si="16"/>
        <v>#DIV/0!</v>
      </c>
    </row>
    <row r="56" spans="1:30" ht="15" customHeight="1" x14ac:dyDescent="0.25">
      <c r="A56" s="105" t="s">
        <v>78</v>
      </c>
      <c r="B56" s="106"/>
      <c r="C56" s="2" t="str">
        <f t="shared" si="3"/>
        <v>36</v>
      </c>
      <c r="D56" s="112"/>
      <c r="E56" s="113"/>
      <c r="F56" s="3">
        <f t="shared" si="4"/>
        <v>0</v>
      </c>
      <c r="G56" s="4"/>
      <c r="H56" s="37"/>
      <c r="I56" s="76" t="str">
        <f t="shared" si="5"/>
        <v/>
      </c>
      <c r="J56" s="36" t="str">
        <f t="shared" si="6"/>
        <v>/</v>
      </c>
      <c r="K56" s="37"/>
      <c r="L56" s="37"/>
      <c r="M56" s="37"/>
      <c r="N56" s="37"/>
      <c r="O56" s="17"/>
      <c r="P56" s="41">
        <v>36</v>
      </c>
      <c r="Q56" s="41" t="str">
        <f t="shared" si="7"/>
        <v>/</v>
      </c>
      <c r="R56" s="41"/>
      <c r="S56" s="91" t="str">
        <f t="shared" si="8"/>
        <v>/</v>
      </c>
      <c r="T56" s="93"/>
      <c r="U56" s="77" t="str">
        <f t="shared" si="9"/>
        <v>/</v>
      </c>
      <c r="V56" s="42" t="str">
        <f t="shared" si="10"/>
        <v>/</v>
      </c>
      <c r="W56" s="17"/>
      <c r="X56" s="43" t="str">
        <f t="shared" si="11"/>
        <v>/</v>
      </c>
      <c r="Y56" s="43" t="str">
        <f t="shared" si="12"/>
        <v>/</v>
      </c>
      <c r="Z56" s="43" t="str">
        <f t="shared" si="13"/>
        <v>/</v>
      </c>
      <c r="AA56" s="43" t="str">
        <f t="shared" si="14"/>
        <v>/</v>
      </c>
      <c r="AB56" s="17"/>
      <c r="AC56" s="43" t="e">
        <f t="shared" si="15"/>
        <v>#DIV/0!</v>
      </c>
      <c r="AD56" s="43" t="e">
        <f t="shared" si="16"/>
        <v>#DIV/0!</v>
      </c>
    </row>
    <row r="57" spans="1:30" ht="15" customHeight="1" x14ac:dyDescent="0.25">
      <c r="A57" s="105" t="s">
        <v>79</v>
      </c>
      <c r="B57" s="106"/>
      <c r="C57" s="2" t="str">
        <f t="shared" si="3"/>
        <v>37</v>
      </c>
      <c r="D57" s="112"/>
      <c r="E57" s="113"/>
      <c r="F57" s="3">
        <f t="shared" si="4"/>
        <v>0</v>
      </c>
      <c r="G57" s="4"/>
      <c r="H57" s="37"/>
      <c r="I57" s="76" t="str">
        <f t="shared" si="5"/>
        <v/>
      </c>
      <c r="J57" s="36" t="str">
        <f t="shared" si="6"/>
        <v>/</v>
      </c>
      <c r="K57" s="37"/>
      <c r="L57" s="37"/>
      <c r="M57" s="37"/>
      <c r="N57" s="37"/>
      <c r="O57" s="17"/>
      <c r="P57" s="41">
        <v>37</v>
      </c>
      <c r="Q57" s="41" t="str">
        <f t="shared" si="7"/>
        <v>/</v>
      </c>
      <c r="R57" s="41"/>
      <c r="S57" s="91" t="str">
        <f t="shared" si="8"/>
        <v>/</v>
      </c>
      <c r="T57" s="93"/>
      <c r="U57" s="77" t="str">
        <f t="shared" si="9"/>
        <v>/</v>
      </c>
      <c r="V57" s="42" t="str">
        <f t="shared" si="10"/>
        <v>/</v>
      </c>
      <c r="W57" s="17"/>
      <c r="X57" s="43" t="str">
        <f t="shared" si="11"/>
        <v>/</v>
      </c>
      <c r="Y57" s="43" t="str">
        <f t="shared" si="12"/>
        <v>/</v>
      </c>
      <c r="Z57" s="43" t="str">
        <f t="shared" si="13"/>
        <v>/</v>
      </c>
      <c r="AA57" s="43" t="str">
        <f t="shared" si="14"/>
        <v>/</v>
      </c>
      <c r="AB57" s="17"/>
      <c r="AC57" s="43" t="e">
        <f t="shared" si="15"/>
        <v>#DIV/0!</v>
      </c>
      <c r="AD57" s="43" t="e">
        <f t="shared" si="16"/>
        <v>#DIV/0!</v>
      </c>
    </row>
    <row r="58" spans="1:30" ht="15" customHeight="1" x14ac:dyDescent="0.25">
      <c r="A58" s="105" t="s">
        <v>80</v>
      </c>
      <c r="B58" s="106"/>
      <c r="C58" s="2" t="str">
        <f t="shared" si="3"/>
        <v>38</v>
      </c>
      <c r="D58" s="112"/>
      <c r="E58" s="113"/>
      <c r="F58" s="3">
        <f t="shared" si="4"/>
        <v>0</v>
      </c>
      <c r="G58" s="4"/>
      <c r="H58" s="37"/>
      <c r="I58" s="76" t="str">
        <f t="shared" si="5"/>
        <v/>
      </c>
      <c r="J58" s="36" t="str">
        <f t="shared" si="6"/>
        <v>/</v>
      </c>
      <c r="K58" s="37"/>
      <c r="L58" s="37"/>
      <c r="M58" s="37"/>
      <c r="N58" s="37"/>
      <c r="O58" s="17"/>
      <c r="P58" s="41">
        <v>38</v>
      </c>
      <c r="Q58" s="41" t="str">
        <f t="shared" si="7"/>
        <v>/</v>
      </c>
      <c r="R58" s="41"/>
      <c r="S58" s="91" t="str">
        <f t="shared" si="8"/>
        <v>/</v>
      </c>
      <c r="T58" s="93"/>
      <c r="U58" s="77" t="str">
        <f t="shared" si="9"/>
        <v>/</v>
      </c>
      <c r="V58" s="42" t="str">
        <f t="shared" si="10"/>
        <v>/</v>
      </c>
      <c r="W58" s="17"/>
      <c r="X58" s="43" t="str">
        <f t="shared" si="11"/>
        <v>/</v>
      </c>
      <c r="Y58" s="43" t="str">
        <f t="shared" si="12"/>
        <v>/</v>
      </c>
      <c r="Z58" s="43" t="str">
        <f t="shared" si="13"/>
        <v>/</v>
      </c>
      <c r="AA58" s="43" t="str">
        <f t="shared" si="14"/>
        <v>/</v>
      </c>
      <c r="AB58" s="17"/>
      <c r="AC58" s="43" t="e">
        <f t="shared" si="15"/>
        <v>#DIV/0!</v>
      </c>
      <c r="AD58" s="43" t="e">
        <f t="shared" si="16"/>
        <v>#DIV/0!</v>
      </c>
    </row>
    <row r="59" spans="1:30" ht="15" customHeight="1" x14ac:dyDescent="0.25">
      <c r="A59" s="105" t="s">
        <v>81</v>
      </c>
      <c r="B59" s="106"/>
      <c r="C59" s="2" t="str">
        <f t="shared" si="3"/>
        <v>39</v>
      </c>
      <c r="D59" s="112"/>
      <c r="E59" s="113"/>
      <c r="F59" s="3">
        <f t="shared" si="4"/>
        <v>0</v>
      </c>
      <c r="G59" s="4"/>
      <c r="H59" s="37"/>
      <c r="I59" s="76" t="str">
        <f t="shared" si="5"/>
        <v/>
      </c>
      <c r="J59" s="36" t="str">
        <f t="shared" si="6"/>
        <v>/</v>
      </c>
      <c r="K59" s="37"/>
      <c r="L59" s="37"/>
      <c r="M59" s="37"/>
      <c r="N59" s="37"/>
      <c r="O59" s="17"/>
      <c r="P59" s="41">
        <v>39</v>
      </c>
      <c r="Q59" s="41" t="str">
        <f t="shared" si="7"/>
        <v>/</v>
      </c>
      <c r="R59" s="41"/>
      <c r="S59" s="91" t="str">
        <f t="shared" si="8"/>
        <v>/</v>
      </c>
      <c r="T59" s="93"/>
      <c r="U59" s="77" t="str">
        <f t="shared" si="9"/>
        <v>/</v>
      </c>
      <c r="V59" s="42" t="str">
        <f t="shared" si="10"/>
        <v>/</v>
      </c>
      <c r="W59" s="17"/>
      <c r="X59" s="43" t="str">
        <f t="shared" si="11"/>
        <v>/</v>
      </c>
      <c r="Y59" s="43" t="str">
        <f t="shared" si="12"/>
        <v>/</v>
      </c>
      <c r="Z59" s="43" t="str">
        <f t="shared" si="13"/>
        <v>/</v>
      </c>
      <c r="AA59" s="43" t="str">
        <f t="shared" si="14"/>
        <v>/</v>
      </c>
      <c r="AB59" s="17"/>
      <c r="AC59" s="43" t="e">
        <f t="shared" si="15"/>
        <v>#DIV/0!</v>
      </c>
      <c r="AD59" s="43" t="e">
        <f t="shared" si="16"/>
        <v>#DIV/0!</v>
      </c>
    </row>
    <row r="60" spans="1:30" ht="15" customHeight="1" x14ac:dyDescent="0.25">
      <c r="A60" s="105" t="s">
        <v>82</v>
      </c>
      <c r="B60" s="106"/>
      <c r="C60" s="2" t="str">
        <f t="shared" si="3"/>
        <v>40</v>
      </c>
      <c r="D60" s="112"/>
      <c r="E60" s="113"/>
      <c r="F60" s="3">
        <f t="shared" si="4"/>
        <v>0</v>
      </c>
      <c r="G60" s="4"/>
      <c r="H60" s="37"/>
      <c r="I60" s="76" t="str">
        <f t="shared" si="5"/>
        <v/>
      </c>
      <c r="J60" s="36" t="str">
        <f t="shared" si="6"/>
        <v>/</v>
      </c>
      <c r="K60" s="37"/>
      <c r="L60" s="37"/>
      <c r="M60" s="37"/>
      <c r="N60" s="37"/>
      <c r="O60" s="17"/>
      <c r="P60" s="41">
        <v>40</v>
      </c>
      <c r="Q60" s="41" t="str">
        <f t="shared" si="7"/>
        <v>/</v>
      </c>
      <c r="R60" s="41"/>
      <c r="S60" s="91" t="str">
        <f t="shared" si="8"/>
        <v>/</v>
      </c>
      <c r="T60" s="93"/>
      <c r="U60" s="77" t="str">
        <f t="shared" si="9"/>
        <v>/</v>
      </c>
      <c r="V60" s="42" t="str">
        <f t="shared" si="10"/>
        <v>/</v>
      </c>
      <c r="W60" s="17"/>
      <c r="X60" s="43" t="str">
        <f t="shared" si="11"/>
        <v>/</v>
      </c>
      <c r="Y60" s="43" t="str">
        <f t="shared" si="12"/>
        <v>/</v>
      </c>
      <c r="Z60" s="43" t="str">
        <f t="shared" si="13"/>
        <v>/</v>
      </c>
      <c r="AA60" s="43" t="str">
        <f t="shared" si="14"/>
        <v>/</v>
      </c>
      <c r="AB60" s="17"/>
      <c r="AC60" s="43" t="e">
        <f t="shared" si="15"/>
        <v>#DIV/0!</v>
      </c>
      <c r="AD60" s="43" t="e">
        <f t="shared" si="16"/>
        <v>#DIV/0!</v>
      </c>
    </row>
    <row r="61" spans="1:30" ht="15" customHeight="1" x14ac:dyDescent="0.25">
      <c r="A61" s="105" t="s">
        <v>83</v>
      </c>
      <c r="B61" s="106"/>
      <c r="C61" s="2" t="str">
        <f t="shared" si="3"/>
        <v>41</v>
      </c>
      <c r="D61" s="112"/>
      <c r="E61" s="113"/>
      <c r="F61" s="3">
        <f t="shared" si="4"/>
        <v>0</v>
      </c>
      <c r="G61" s="4"/>
      <c r="H61" s="37"/>
      <c r="I61" s="76" t="str">
        <f t="shared" si="5"/>
        <v/>
      </c>
      <c r="J61" s="36" t="str">
        <f t="shared" si="6"/>
        <v>/</v>
      </c>
      <c r="K61" s="37"/>
      <c r="L61" s="37"/>
      <c r="M61" s="37"/>
      <c r="N61" s="37"/>
      <c r="O61" s="17"/>
      <c r="P61" s="41">
        <v>41</v>
      </c>
      <c r="Q61" s="41" t="str">
        <f t="shared" si="7"/>
        <v>/</v>
      </c>
      <c r="R61" s="41"/>
      <c r="S61" s="91" t="str">
        <f t="shared" si="8"/>
        <v>/</v>
      </c>
      <c r="T61" s="93"/>
      <c r="U61" s="77" t="str">
        <f t="shared" si="9"/>
        <v>/</v>
      </c>
      <c r="V61" s="42" t="str">
        <f t="shared" si="10"/>
        <v>/</v>
      </c>
      <c r="W61" s="17"/>
      <c r="X61" s="43" t="str">
        <f t="shared" si="11"/>
        <v>/</v>
      </c>
      <c r="Y61" s="43" t="str">
        <f t="shared" si="12"/>
        <v>/</v>
      </c>
      <c r="Z61" s="43" t="str">
        <f t="shared" si="13"/>
        <v>/</v>
      </c>
      <c r="AA61" s="43" t="str">
        <f t="shared" si="14"/>
        <v>/</v>
      </c>
      <c r="AB61" s="17"/>
      <c r="AC61" s="43" t="e">
        <f t="shared" si="15"/>
        <v>#DIV/0!</v>
      </c>
      <c r="AD61" s="43" t="e">
        <f t="shared" si="16"/>
        <v>#DIV/0!</v>
      </c>
    </row>
    <row r="62" spans="1:30" ht="15" customHeight="1" x14ac:dyDescent="0.25">
      <c r="A62" s="105" t="s">
        <v>84</v>
      </c>
      <c r="B62" s="106"/>
      <c r="C62" s="2" t="str">
        <f t="shared" si="3"/>
        <v>42</v>
      </c>
      <c r="D62" s="112"/>
      <c r="E62" s="113"/>
      <c r="F62" s="3">
        <f>D62</f>
        <v>0</v>
      </c>
      <c r="G62" s="4"/>
      <c r="H62" s="37"/>
      <c r="I62" s="76" t="str">
        <f t="shared" si="5"/>
        <v/>
      </c>
      <c r="J62" s="36" t="str">
        <f t="shared" si="6"/>
        <v>/</v>
      </c>
      <c r="K62" s="37"/>
      <c r="L62" s="37"/>
      <c r="M62" s="37"/>
      <c r="N62" s="37"/>
      <c r="O62" s="17"/>
      <c r="P62" s="41">
        <v>42</v>
      </c>
      <c r="Q62" s="41" t="str">
        <f t="shared" si="7"/>
        <v>/</v>
      </c>
      <c r="R62" s="41"/>
      <c r="S62" s="91" t="str">
        <f t="shared" si="8"/>
        <v>/</v>
      </c>
      <c r="T62" s="93"/>
      <c r="U62" s="77" t="str">
        <f t="shared" si="9"/>
        <v>/</v>
      </c>
      <c r="V62" s="42" t="str">
        <f t="shared" si="10"/>
        <v>/</v>
      </c>
      <c r="W62" s="17"/>
      <c r="X62" s="43" t="str">
        <f t="shared" si="11"/>
        <v>/</v>
      </c>
      <c r="Y62" s="43" t="str">
        <f t="shared" si="12"/>
        <v>/</v>
      </c>
      <c r="Z62" s="43" t="str">
        <f t="shared" si="13"/>
        <v>/</v>
      </c>
      <c r="AA62" s="43" t="str">
        <f t="shared" si="14"/>
        <v>/</v>
      </c>
      <c r="AB62" s="17"/>
      <c r="AC62" s="43" t="e">
        <f t="shared" si="15"/>
        <v>#DIV/0!</v>
      </c>
      <c r="AD62" s="43" t="e">
        <f t="shared" si="16"/>
        <v>#DIV/0!</v>
      </c>
    </row>
    <row r="63" spans="1:30" ht="15" customHeight="1" x14ac:dyDescent="0.25">
      <c r="A63" s="105" t="s">
        <v>85</v>
      </c>
      <c r="B63" s="106"/>
      <c r="C63" s="2" t="str">
        <f t="shared" si="3"/>
        <v>43</v>
      </c>
      <c r="D63" s="112"/>
      <c r="E63" s="113"/>
      <c r="F63" s="3">
        <f t="shared" si="4"/>
        <v>0</v>
      </c>
      <c r="G63" s="4"/>
      <c r="H63" s="37"/>
      <c r="I63" s="76" t="str">
        <f t="shared" si="5"/>
        <v/>
      </c>
      <c r="J63" s="36" t="str">
        <f t="shared" si="6"/>
        <v>/</v>
      </c>
      <c r="K63" s="37"/>
      <c r="L63" s="37"/>
      <c r="M63" s="37"/>
      <c r="N63" s="37"/>
      <c r="O63" s="17"/>
      <c r="P63" s="41">
        <v>43</v>
      </c>
      <c r="Q63" s="41" t="str">
        <f t="shared" si="7"/>
        <v>/</v>
      </c>
      <c r="R63" s="41"/>
      <c r="S63" s="91" t="str">
        <f t="shared" si="8"/>
        <v>/</v>
      </c>
      <c r="T63" s="93"/>
      <c r="U63" s="77" t="str">
        <f t="shared" si="9"/>
        <v>/</v>
      </c>
      <c r="V63" s="42" t="str">
        <f t="shared" si="10"/>
        <v>/</v>
      </c>
      <c r="W63" s="17"/>
      <c r="X63" s="43" t="str">
        <f t="shared" si="11"/>
        <v>/</v>
      </c>
      <c r="Y63" s="43" t="str">
        <f t="shared" si="12"/>
        <v>/</v>
      </c>
      <c r="Z63" s="43" t="str">
        <f t="shared" si="13"/>
        <v>/</v>
      </c>
      <c r="AA63" s="43" t="str">
        <f t="shared" si="14"/>
        <v>/</v>
      </c>
      <c r="AB63" s="17"/>
      <c r="AC63" s="43" t="e">
        <f t="shared" si="15"/>
        <v>#DIV/0!</v>
      </c>
      <c r="AD63" s="43" t="e">
        <f t="shared" si="16"/>
        <v>#DIV/0!</v>
      </c>
    </row>
    <row r="64" spans="1:30" ht="15" customHeight="1" x14ac:dyDescent="0.25">
      <c r="A64" s="105" t="s">
        <v>86</v>
      </c>
      <c r="B64" s="106"/>
      <c r="C64" s="2" t="str">
        <f t="shared" si="3"/>
        <v>44</v>
      </c>
      <c r="D64" s="112"/>
      <c r="E64" s="113"/>
      <c r="F64" s="3">
        <f t="shared" si="4"/>
        <v>0</v>
      </c>
      <c r="G64" s="4"/>
      <c r="H64" s="37"/>
      <c r="I64" s="76" t="str">
        <f t="shared" si="5"/>
        <v/>
      </c>
      <c r="J64" s="36" t="str">
        <f t="shared" si="6"/>
        <v>/</v>
      </c>
      <c r="K64" s="37"/>
      <c r="L64" s="37"/>
      <c r="M64" s="37"/>
      <c r="N64" s="37"/>
      <c r="O64" s="17"/>
      <c r="P64" s="41">
        <v>44</v>
      </c>
      <c r="Q64" s="41" t="str">
        <f t="shared" si="7"/>
        <v>/</v>
      </c>
      <c r="R64" s="41"/>
      <c r="S64" s="91" t="str">
        <f t="shared" si="8"/>
        <v>/</v>
      </c>
      <c r="T64" s="93"/>
      <c r="U64" s="77" t="str">
        <f t="shared" si="9"/>
        <v>/</v>
      </c>
      <c r="V64" s="42" t="str">
        <f t="shared" si="10"/>
        <v>/</v>
      </c>
      <c r="W64" s="17"/>
      <c r="X64" s="43" t="str">
        <f t="shared" si="11"/>
        <v>/</v>
      </c>
      <c r="Y64" s="43" t="str">
        <f t="shared" si="12"/>
        <v>/</v>
      </c>
      <c r="Z64" s="43" t="str">
        <f t="shared" si="13"/>
        <v>/</v>
      </c>
      <c r="AA64" s="43" t="str">
        <f t="shared" si="14"/>
        <v>/</v>
      </c>
      <c r="AB64" s="17"/>
      <c r="AC64" s="43" t="e">
        <f t="shared" si="15"/>
        <v>#DIV/0!</v>
      </c>
      <c r="AD64" s="43" t="e">
        <f t="shared" si="16"/>
        <v>#DIV/0!</v>
      </c>
    </row>
    <row r="65" spans="1:30" ht="15" customHeight="1" x14ac:dyDescent="0.25">
      <c r="A65" s="105" t="s">
        <v>87</v>
      </c>
      <c r="B65" s="106"/>
      <c r="C65" s="2" t="str">
        <f t="shared" si="3"/>
        <v>45</v>
      </c>
      <c r="D65" s="112"/>
      <c r="E65" s="113"/>
      <c r="F65" s="3">
        <f t="shared" si="4"/>
        <v>0</v>
      </c>
      <c r="G65" s="4"/>
      <c r="H65" s="37"/>
      <c r="I65" s="76" t="str">
        <f t="shared" si="5"/>
        <v/>
      </c>
      <c r="J65" s="36" t="str">
        <f t="shared" si="6"/>
        <v>/</v>
      </c>
      <c r="K65" s="37"/>
      <c r="L65" s="37"/>
      <c r="M65" s="37"/>
      <c r="N65" s="37"/>
      <c r="O65" s="17"/>
      <c r="P65" s="41">
        <v>45</v>
      </c>
      <c r="Q65" s="41" t="str">
        <f t="shared" si="7"/>
        <v>/</v>
      </c>
      <c r="R65" s="41"/>
      <c r="S65" s="91" t="str">
        <f t="shared" si="8"/>
        <v>/</v>
      </c>
      <c r="T65" s="93"/>
      <c r="U65" s="77" t="str">
        <f t="shared" si="9"/>
        <v>/</v>
      </c>
      <c r="V65" s="42" t="str">
        <f t="shared" si="10"/>
        <v>/</v>
      </c>
      <c r="W65" s="17"/>
      <c r="X65" s="43" t="str">
        <f t="shared" si="11"/>
        <v>/</v>
      </c>
      <c r="Y65" s="43" t="str">
        <f t="shared" si="12"/>
        <v>/</v>
      </c>
      <c r="Z65" s="43" t="str">
        <f t="shared" si="13"/>
        <v>/</v>
      </c>
      <c r="AA65" s="43" t="str">
        <f t="shared" si="14"/>
        <v>/</v>
      </c>
      <c r="AB65" s="17"/>
      <c r="AC65" s="43" t="e">
        <f t="shared" si="15"/>
        <v>#DIV/0!</v>
      </c>
      <c r="AD65" s="43" t="e">
        <f t="shared" si="16"/>
        <v>#DIV/0!</v>
      </c>
    </row>
    <row r="66" spans="1:30" ht="15" customHeight="1" x14ac:dyDescent="0.25">
      <c r="A66" s="105" t="s">
        <v>88</v>
      </c>
      <c r="B66" s="106"/>
      <c r="C66" s="2" t="str">
        <f t="shared" si="3"/>
        <v>46</v>
      </c>
      <c r="D66" s="112"/>
      <c r="E66" s="113"/>
      <c r="F66" s="3">
        <f t="shared" si="4"/>
        <v>0</v>
      </c>
      <c r="G66" s="4"/>
      <c r="H66" s="37"/>
      <c r="I66" s="76" t="str">
        <f t="shared" si="5"/>
        <v/>
      </c>
      <c r="J66" s="36" t="str">
        <f t="shared" si="6"/>
        <v>/</v>
      </c>
      <c r="K66" s="37"/>
      <c r="L66" s="37"/>
      <c r="M66" s="37"/>
      <c r="N66" s="37"/>
      <c r="O66" s="17"/>
      <c r="P66" s="41">
        <v>46</v>
      </c>
      <c r="Q66" s="41" t="str">
        <f t="shared" si="7"/>
        <v>/</v>
      </c>
      <c r="R66" s="41"/>
      <c r="S66" s="91" t="str">
        <f t="shared" si="8"/>
        <v>/</v>
      </c>
      <c r="T66" s="93"/>
      <c r="U66" s="77" t="str">
        <f t="shared" si="9"/>
        <v>/</v>
      </c>
      <c r="V66" s="42" t="str">
        <f t="shared" si="10"/>
        <v>/</v>
      </c>
      <c r="W66" s="17"/>
      <c r="X66" s="43" t="str">
        <f t="shared" si="11"/>
        <v>/</v>
      </c>
      <c r="Y66" s="43" t="str">
        <f t="shared" si="12"/>
        <v>/</v>
      </c>
      <c r="Z66" s="43" t="str">
        <f t="shared" si="13"/>
        <v>/</v>
      </c>
      <c r="AA66" s="43" t="str">
        <f t="shared" si="14"/>
        <v>/</v>
      </c>
      <c r="AB66" s="17"/>
      <c r="AC66" s="43" t="e">
        <f t="shared" si="15"/>
        <v>#DIV/0!</v>
      </c>
      <c r="AD66" s="43" t="e">
        <f t="shared" si="16"/>
        <v>#DIV/0!</v>
      </c>
    </row>
    <row r="67" spans="1:30" ht="15" customHeight="1" x14ac:dyDescent="0.25">
      <c r="A67" s="105" t="s">
        <v>89</v>
      </c>
      <c r="B67" s="106"/>
      <c r="C67" s="2" t="str">
        <f t="shared" si="3"/>
        <v>47</v>
      </c>
      <c r="D67" s="112"/>
      <c r="E67" s="113"/>
      <c r="F67" s="3">
        <f t="shared" si="4"/>
        <v>0</v>
      </c>
      <c r="G67" s="4"/>
      <c r="H67" s="37"/>
      <c r="I67" s="76" t="str">
        <f t="shared" si="5"/>
        <v/>
      </c>
      <c r="J67" s="36" t="str">
        <f t="shared" si="6"/>
        <v>/</v>
      </c>
      <c r="K67" s="37"/>
      <c r="L67" s="37"/>
      <c r="M67" s="37"/>
      <c r="N67" s="37"/>
      <c r="O67" s="17"/>
      <c r="P67" s="41">
        <v>47</v>
      </c>
      <c r="Q67" s="41" t="str">
        <f t="shared" si="7"/>
        <v>/</v>
      </c>
      <c r="R67" s="41"/>
      <c r="S67" s="91" t="str">
        <f t="shared" si="8"/>
        <v>/</v>
      </c>
      <c r="T67" s="93"/>
      <c r="U67" s="77" t="str">
        <f t="shared" si="9"/>
        <v>/</v>
      </c>
      <c r="V67" s="42" t="str">
        <f t="shared" si="10"/>
        <v>/</v>
      </c>
      <c r="W67" s="17"/>
      <c r="X67" s="43" t="str">
        <f t="shared" si="11"/>
        <v>/</v>
      </c>
      <c r="Y67" s="43" t="str">
        <f t="shared" si="12"/>
        <v>/</v>
      </c>
      <c r="Z67" s="43" t="str">
        <f t="shared" si="13"/>
        <v>/</v>
      </c>
      <c r="AA67" s="43" t="str">
        <f t="shared" si="14"/>
        <v>/</v>
      </c>
      <c r="AB67" s="17"/>
      <c r="AC67" s="43" t="e">
        <f t="shared" si="15"/>
        <v>#DIV/0!</v>
      </c>
      <c r="AD67" s="43" t="e">
        <f t="shared" si="16"/>
        <v>#DIV/0!</v>
      </c>
    </row>
    <row r="68" spans="1:30" ht="15" customHeight="1" x14ac:dyDescent="0.25">
      <c r="A68" s="105" t="s">
        <v>90</v>
      </c>
      <c r="B68" s="106"/>
      <c r="C68" s="2" t="str">
        <f t="shared" si="3"/>
        <v>48</v>
      </c>
      <c r="D68" s="112"/>
      <c r="E68" s="113"/>
      <c r="F68" s="3">
        <f t="shared" si="4"/>
        <v>0</v>
      </c>
      <c r="G68" s="4"/>
      <c r="H68" s="37"/>
      <c r="I68" s="76" t="str">
        <f t="shared" si="5"/>
        <v/>
      </c>
      <c r="J68" s="36" t="str">
        <f t="shared" si="6"/>
        <v>/</v>
      </c>
      <c r="K68" s="37"/>
      <c r="L68" s="37"/>
      <c r="M68" s="37"/>
      <c r="N68" s="37"/>
      <c r="O68" s="17"/>
      <c r="P68" s="41">
        <v>48</v>
      </c>
      <c r="Q68" s="41" t="str">
        <f t="shared" si="7"/>
        <v>/</v>
      </c>
      <c r="R68" s="41"/>
      <c r="S68" s="91" t="str">
        <f t="shared" si="8"/>
        <v>/</v>
      </c>
      <c r="T68" s="93"/>
      <c r="U68" s="77" t="str">
        <f t="shared" si="9"/>
        <v>/</v>
      </c>
      <c r="V68" s="42" t="str">
        <f t="shared" si="10"/>
        <v>/</v>
      </c>
      <c r="W68" s="17"/>
      <c r="X68" s="43" t="str">
        <f t="shared" si="11"/>
        <v>/</v>
      </c>
      <c r="Y68" s="43" t="str">
        <f t="shared" si="12"/>
        <v>/</v>
      </c>
      <c r="Z68" s="43" t="str">
        <f t="shared" si="13"/>
        <v>/</v>
      </c>
      <c r="AA68" s="43" t="str">
        <f t="shared" si="14"/>
        <v>/</v>
      </c>
      <c r="AB68" s="17"/>
      <c r="AC68" s="43" t="e">
        <f t="shared" si="15"/>
        <v>#DIV/0!</v>
      </c>
      <c r="AD68" s="43" t="e">
        <f t="shared" si="16"/>
        <v>#DIV/0!</v>
      </c>
    </row>
    <row r="69" spans="1:30" ht="15" customHeight="1" x14ac:dyDescent="0.25">
      <c r="A69" s="105" t="s">
        <v>91</v>
      </c>
      <c r="B69" s="106"/>
      <c r="C69" s="2" t="str">
        <f t="shared" si="3"/>
        <v>49</v>
      </c>
      <c r="D69" s="112"/>
      <c r="E69" s="113"/>
      <c r="F69" s="3">
        <f t="shared" si="4"/>
        <v>0</v>
      </c>
      <c r="G69" s="4"/>
      <c r="H69" s="37"/>
      <c r="I69" s="76" t="str">
        <f t="shared" si="5"/>
        <v/>
      </c>
      <c r="J69" s="36" t="str">
        <f t="shared" si="6"/>
        <v>/</v>
      </c>
      <c r="K69" s="37"/>
      <c r="L69" s="37"/>
      <c r="M69" s="37"/>
      <c r="N69" s="37"/>
      <c r="O69" s="17"/>
      <c r="P69" s="41">
        <v>49</v>
      </c>
      <c r="Q69" s="41" t="str">
        <f t="shared" si="7"/>
        <v>/</v>
      </c>
      <c r="R69" s="41"/>
      <c r="S69" s="91" t="str">
        <f t="shared" si="8"/>
        <v>/</v>
      </c>
      <c r="T69" s="93"/>
      <c r="U69" s="77" t="str">
        <f t="shared" si="9"/>
        <v>/</v>
      </c>
      <c r="V69" s="42" t="str">
        <f t="shared" si="10"/>
        <v>/</v>
      </c>
      <c r="W69" s="17"/>
      <c r="X69" s="43" t="str">
        <f t="shared" si="11"/>
        <v>/</v>
      </c>
      <c r="Y69" s="43" t="str">
        <f t="shared" si="12"/>
        <v>/</v>
      </c>
      <c r="Z69" s="43" t="str">
        <f t="shared" si="13"/>
        <v>/</v>
      </c>
      <c r="AA69" s="43" t="str">
        <f t="shared" si="14"/>
        <v>/</v>
      </c>
      <c r="AB69" s="17"/>
      <c r="AC69" s="43" t="e">
        <f t="shared" si="15"/>
        <v>#DIV/0!</v>
      </c>
      <c r="AD69" s="43" t="e">
        <f t="shared" si="16"/>
        <v>#DIV/0!</v>
      </c>
    </row>
    <row r="70" spans="1:30" ht="15" customHeight="1" x14ac:dyDescent="0.25">
      <c r="A70" s="105" t="s">
        <v>92</v>
      </c>
      <c r="B70" s="106"/>
      <c r="C70" s="2" t="str">
        <f t="shared" si="3"/>
        <v>50</v>
      </c>
      <c r="D70" s="112"/>
      <c r="E70" s="113"/>
      <c r="F70" s="3">
        <f t="shared" si="4"/>
        <v>0</v>
      </c>
      <c r="G70" s="4"/>
      <c r="H70" s="37"/>
      <c r="I70" s="76" t="str">
        <f t="shared" si="5"/>
        <v/>
      </c>
      <c r="J70" s="36" t="str">
        <f t="shared" si="6"/>
        <v>/</v>
      </c>
      <c r="K70" s="37"/>
      <c r="L70" s="37"/>
      <c r="M70" s="37"/>
      <c r="N70" s="37"/>
      <c r="O70" s="17"/>
      <c r="P70" s="41">
        <v>50</v>
      </c>
      <c r="Q70" s="41" t="str">
        <f t="shared" si="7"/>
        <v>/</v>
      </c>
      <c r="R70" s="41"/>
      <c r="S70" s="91" t="str">
        <f t="shared" si="8"/>
        <v>/</v>
      </c>
      <c r="T70" s="93"/>
      <c r="U70" s="77" t="str">
        <f t="shared" si="9"/>
        <v>/</v>
      </c>
      <c r="V70" s="42" t="str">
        <f t="shared" si="10"/>
        <v>/</v>
      </c>
      <c r="W70" s="17"/>
      <c r="X70" s="43" t="str">
        <f t="shared" si="11"/>
        <v>/</v>
      </c>
      <c r="Y70" s="43" t="str">
        <f t="shared" si="12"/>
        <v>/</v>
      </c>
      <c r="Z70" s="43" t="str">
        <f t="shared" si="13"/>
        <v>/</v>
      </c>
      <c r="AA70" s="43" t="str">
        <f t="shared" si="14"/>
        <v>/</v>
      </c>
      <c r="AB70" s="17"/>
      <c r="AC70" s="43" t="e">
        <f t="shared" si="15"/>
        <v>#DIV/0!</v>
      </c>
      <c r="AD70" s="43" t="e">
        <f t="shared" si="16"/>
        <v>#DIV/0!</v>
      </c>
    </row>
    <row r="71" spans="1:30" ht="49.5" customHeight="1" x14ac:dyDescent="0.25">
      <c r="A71" s="156"/>
      <c r="B71" s="156"/>
      <c r="C71" s="17"/>
      <c r="D71" s="114"/>
      <c r="E71" s="114"/>
      <c r="F71" s="17"/>
      <c r="G71" s="17"/>
      <c r="H71" s="17"/>
      <c r="I71" s="17"/>
      <c r="J71" s="17"/>
      <c r="K71" s="17"/>
      <c r="L71" s="17"/>
      <c r="M71" s="17"/>
      <c r="N71" s="17"/>
      <c r="O71" s="17"/>
      <c r="P71" s="46"/>
      <c r="Q71" s="47"/>
      <c r="R71" s="47"/>
      <c r="S71" s="47"/>
      <c r="T71" s="48"/>
      <c r="U71" s="48"/>
      <c r="V71" s="49"/>
      <c r="W71" s="17"/>
      <c r="X71" s="37"/>
      <c r="Y71" s="37"/>
      <c r="Z71" s="37"/>
      <c r="AA71" s="37"/>
      <c r="AB71" s="17"/>
      <c r="AC71" s="50"/>
      <c r="AD71" s="51"/>
    </row>
    <row r="72" spans="1:30" x14ac:dyDescent="0.25">
      <c r="B72" s="17"/>
      <c r="C72" s="17"/>
      <c r="D72" s="17"/>
      <c r="E72" s="17"/>
      <c r="F72" s="17"/>
      <c r="G72" s="17"/>
      <c r="H72" s="17"/>
      <c r="I72" s="17"/>
      <c r="J72" s="17"/>
      <c r="K72" s="17"/>
      <c r="L72" s="17"/>
      <c r="M72" s="17"/>
      <c r="N72" s="17"/>
      <c r="O72" s="17"/>
      <c r="P72" s="17"/>
      <c r="Q72" s="17"/>
      <c r="R72" s="17"/>
      <c r="S72" s="17"/>
      <c r="T72" s="17"/>
      <c r="U72" s="17"/>
      <c r="W72" s="52" t="s">
        <v>5</v>
      </c>
      <c r="X72" s="53"/>
      <c r="Y72" s="53"/>
      <c r="Z72" s="52" t="s">
        <v>5</v>
      </c>
      <c r="AA72" s="54" t="e">
        <f>AVERAGE(AA21:AA70)</f>
        <v>#DIV/0!</v>
      </c>
      <c r="AB72" s="55"/>
      <c r="AC72" s="52" t="s">
        <v>3</v>
      </c>
      <c r="AD72" s="56" t="e">
        <f>AVERAGE(AD21:AD70)</f>
        <v>#DIV/0!</v>
      </c>
    </row>
    <row r="73" spans="1:30" x14ac:dyDescent="0.25">
      <c r="B73" s="17"/>
      <c r="C73" s="17"/>
      <c r="D73" s="17"/>
      <c r="E73" s="17"/>
      <c r="F73" s="17"/>
      <c r="G73" s="17"/>
      <c r="H73" s="17"/>
      <c r="I73" s="17"/>
      <c r="J73" s="17"/>
      <c r="K73" s="17"/>
      <c r="L73" s="17"/>
      <c r="M73" s="17"/>
      <c r="N73" s="17"/>
      <c r="O73" s="17"/>
      <c r="P73" s="17"/>
      <c r="Q73" s="17"/>
      <c r="R73" s="17"/>
      <c r="S73" s="17"/>
      <c r="T73" s="17"/>
      <c r="U73" s="17"/>
      <c r="V73" s="52"/>
      <c r="W73" s="55"/>
      <c r="X73" s="57"/>
      <c r="Y73" s="57"/>
      <c r="Z73" s="57"/>
      <c r="AA73" s="57"/>
      <c r="AB73" s="55"/>
      <c r="AC73" s="52"/>
      <c r="AD73" s="58"/>
    </row>
    <row r="74" spans="1:30" ht="15" customHeight="1" x14ac:dyDescent="0.25">
      <c r="B74" s="17"/>
      <c r="C74" s="17"/>
      <c r="D74" s="17"/>
      <c r="E74" s="17"/>
      <c r="F74" s="17"/>
      <c r="G74" s="17"/>
      <c r="H74" s="17"/>
      <c r="I74" s="17"/>
      <c r="J74" s="17"/>
      <c r="K74" s="17"/>
      <c r="L74" s="17"/>
      <c r="M74" s="17"/>
      <c r="N74" s="17"/>
      <c r="O74" s="17"/>
      <c r="P74" s="120" t="s">
        <v>15</v>
      </c>
      <c r="Q74" s="121"/>
      <c r="R74" s="121"/>
      <c r="S74" s="121"/>
      <c r="T74" s="121"/>
      <c r="U74" s="121"/>
      <c r="V74" s="121"/>
      <c r="W74" s="121"/>
      <c r="X74" s="121"/>
      <c r="Y74" s="121"/>
      <c r="Z74" s="121"/>
      <c r="AA74" s="121"/>
      <c r="AB74" s="121"/>
      <c r="AC74" s="121"/>
      <c r="AD74" s="151" t="e">
        <f>ROUND(AA72+AD72,E14+2)</f>
        <v>#DIV/0!</v>
      </c>
    </row>
    <row r="75" spans="1:30" ht="15" customHeight="1" x14ac:dyDescent="0.25">
      <c r="B75" s="17"/>
      <c r="C75" s="17"/>
      <c r="D75" s="17"/>
      <c r="E75" s="17"/>
      <c r="F75" s="17"/>
      <c r="G75" s="17"/>
      <c r="H75" s="17"/>
      <c r="I75" s="17"/>
      <c r="J75" s="17"/>
      <c r="K75" s="17"/>
      <c r="L75" s="17"/>
      <c r="M75" s="17"/>
      <c r="N75" s="17"/>
      <c r="O75" s="17"/>
      <c r="P75" s="122"/>
      <c r="Q75" s="123"/>
      <c r="R75" s="123"/>
      <c r="S75" s="123"/>
      <c r="T75" s="123"/>
      <c r="U75" s="123"/>
      <c r="V75" s="123"/>
      <c r="W75" s="123"/>
      <c r="X75" s="123"/>
      <c r="Y75" s="123"/>
      <c r="Z75" s="123"/>
      <c r="AA75" s="123"/>
      <c r="AB75" s="123"/>
      <c r="AC75" s="123"/>
      <c r="AD75" s="152"/>
    </row>
    <row r="76" spans="1:30" ht="15" customHeight="1" x14ac:dyDescent="0.25">
      <c r="B76" s="17"/>
      <c r="C76" s="17"/>
      <c r="D76" s="17"/>
      <c r="E76" s="17"/>
      <c r="F76" s="17"/>
      <c r="G76" s="17"/>
      <c r="H76" s="17"/>
      <c r="I76" s="17"/>
      <c r="J76" s="17"/>
      <c r="K76" s="17"/>
      <c r="L76" s="17"/>
      <c r="M76" s="17"/>
      <c r="N76" s="17"/>
      <c r="O76" s="17"/>
      <c r="P76" s="59"/>
      <c r="Q76" s="59"/>
      <c r="R76" s="59"/>
      <c r="S76" s="59"/>
      <c r="T76" s="59"/>
      <c r="U76" s="59"/>
      <c r="V76" s="59"/>
      <c r="W76" s="59"/>
      <c r="X76" s="59"/>
      <c r="Y76" s="59"/>
      <c r="Z76" s="59"/>
      <c r="AA76" s="59"/>
      <c r="AB76" s="59"/>
      <c r="AC76" s="59"/>
      <c r="AD76" s="60"/>
    </row>
    <row r="77" spans="1:30" ht="15" customHeight="1" x14ac:dyDescent="0.25">
      <c r="B77" s="17"/>
      <c r="C77" s="17"/>
      <c r="D77" s="17"/>
      <c r="E77" s="17"/>
      <c r="F77" s="17"/>
      <c r="G77" s="17"/>
      <c r="H77" s="17"/>
      <c r="I77" s="17"/>
      <c r="J77" s="17"/>
      <c r="K77" s="17"/>
      <c r="L77" s="17"/>
      <c r="M77" s="17"/>
      <c r="N77" s="17"/>
      <c r="O77" s="17"/>
      <c r="P77" s="59"/>
      <c r="Q77" s="59"/>
      <c r="R77" s="59"/>
      <c r="S77" s="59"/>
      <c r="T77" s="59"/>
      <c r="U77" s="59"/>
      <c r="V77" s="59"/>
      <c r="W77" s="59"/>
      <c r="X77" s="59"/>
      <c r="Y77" s="59"/>
      <c r="Z77" s="59"/>
      <c r="AA77" s="59"/>
      <c r="AB77" s="59"/>
      <c r="AC77" s="59"/>
      <c r="AD77" s="60"/>
    </row>
    <row r="78" spans="1:30" ht="15" customHeight="1" x14ac:dyDescent="0.3">
      <c r="A78" s="61" t="s">
        <v>28</v>
      </c>
      <c r="D78" s="17"/>
      <c r="E78" s="17"/>
      <c r="F78" s="17"/>
      <c r="G78" s="17"/>
      <c r="H78" s="17"/>
      <c r="I78" s="17"/>
      <c r="J78" s="17"/>
      <c r="K78" s="17"/>
      <c r="L78" s="17"/>
      <c r="M78" s="17"/>
      <c r="N78" s="17"/>
      <c r="O78" s="17"/>
      <c r="P78" s="17"/>
      <c r="Q78" s="17"/>
      <c r="R78" s="17"/>
      <c r="S78" s="17"/>
      <c r="T78" s="17"/>
      <c r="U78" s="17"/>
      <c r="V78" s="52"/>
      <c r="W78" s="55"/>
      <c r="X78" s="57"/>
      <c r="Y78" s="57"/>
      <c r="Z78" s="57"/>
      <c r="AA78" s="57"/>
      <c r="AB78" s="55"/>
      <c r="AC78" s="52"/>
      <c r="AD78" s="58"/>
    </row>
    <row r="79" spans="1:30" x14ac:dyDescent="0.25">
      <c r="B79" s="17"/>
      <c r="C79" s="17"/>
      <c r="D79" s="17"/>
      <c r="E79" s="17"/>
      <c r="F79" s="17"/>
      <c r="G79" s="17"/>
      <c r="H79" s="17"/>
      <c r="I79" s="17"/>
      <c r="J79" s="17"/>
      <c r="K79" s="17"/>
      <c r="L79" s="17"/>
      <c r="M79" s="17"/>
      <c r="N79" s="17"/>
      <c r="O79" s="17"/>
      <c r="P79" s="17"/>
      <c r="Q79" s="17"/>
      <c r="R79" s="17"/>
      <c r="S79" s="17"/>
      <c r="T79" s="17"/>
      <c r="U79" s="17"/>
      <c r="V79" s="52"/>
      <c r="W79" s="55"/>
      <c r="X79" s="57"/>
      <c r="Y79" s="57"/>
      <c r="Z79" s="57"/>
      <c r="AA79" s="57"/>
      <c r="AB79" s="55"/>
      <c r="AC79" s="52"/>
      <c r="AD79" s="58"/>
    </row>
    <row r="80" spans="1:30" ht="15" customHeight="1" x14ac:dyDescent="0.25">
      <c r="A80" s="100" t="s">
        <v>6</v>
      </c>
      <c r="B80" s="100" t="str">
        <f>A18</f>
        <v>Partecipante / 
Teilnehmer</v>
      </c>
      <c r="C80" s="62"/>
      <c r="D80" s="116" t="str">
        <f>D18</f>
        <v>Operatore economico / 
Wirtschaftsteilnehmer</v>
      </c>
      <c r="E80" s="117"/>
      <c r="F80" s="63"/>
      <c r="G80" s="149" t="str">
        <f>G18</f>
        <v>Importo offerto al netto degli oneri di sicurezza / Angebotener Betrag 
ohne Sichereitskosten
(Euro)</v>
      </c>
      <c r="H80" s="55"/>
      <c r="I80" s="107" t="str">
        <f>I18</f>
        <v>Ribasso percentuale /
Prozentueller Abschlag   
(%)</v>
      </c>
      <c r="J80" s="55"/>
      <c r="K80" s="55"/>
      <c r="P80" s="94" t="s">
        <v>40</v>
      </c>
      <c r="Q80" s="95"/>
      <c r="R80" s="64"/>
      <c r="S80" s="107" t="s">
        <v>41</v>
      </c>
      <c r="U80" s="65"/>
      <c r="V80" s="65"/>
      <c r="W80" s="65"/>
      <c r="X80" s="65"/>
      <c r="Y80" s="57"/>
      <c r="Z80" s="57"/>
      <c r="AA80" s="57"/>
      <c r="AB80" s="55"/>
      <c r="AC80" s="52"/>
      <c r="AD80" s="58"/>
    </row>
    <row r="81" spans="1:30" ht="58.5" customHeight="1" x14ac:dyDescent="0.25">
      <c r="A81" s="101"/>
      <c r="B81" s="101"/>
      <c r="C81" s="66"/>
      <c r="D81" s="118"/>
      <c r="E81" s="119"/>
      <c r="F81" s="27"/>
      <c r="G81" s="150"/>
      <c r="H81" s="78"/>
      <c r="I81" s="115"/>
      <c r="J81" s="55"/>
      <c r="K81" s="55"/>
      <c r="P81" s="96"/>
      <c r="Q81" s="97"/>
      <c r="R81" s="64"/>
      <c r="S81" s="107"/>
      <c r="U81" s="65"/>
      <c r="V81" s="65"/>
      <c r="W81" s="65"/>
      <c r="X81" s="65"/>
      <c r="Y81" s="57"/>
      <c r="Z81" s="57"/>
      <c r="AA81" s="57"/>
      <c r="AB81" s="55"/>
      <c r="AC81" s="52"/>
      <c r="AD81" s="58"/>
    </row>
    <row r="82" spans="1:30" ht="15" customHeight="1" x14ac:dyDescent="0.25">
      <c r="A82" s="67">
        <f>P21</f>
        <v>1</v>
      </c>
      <c r="B82" s="67" t="str">
        <f>Q21</f>
        <v>/</v>
      </c>
      <c r="C82" s="68"/>
      <c r="D82" s="110" t="str">
        <f>S21</f>
        <v>/</v>
      </c>
      <c r="E82" s="111"/>
      <c r="F82" s="69"/>
      <c r="G82" s="79" t="str">
        <f>U21</f>
        <v>/</v>
      </c>
      <c r="H82" s="37"/>
      <c r="I82" s="70" t="str">
        <f>V21</f>
        <v>/</v>
      </c>
      <c r="J82" s="17"/>
      <c r="K82" s="17"/>
      <c r="P82" s="98" t="e">
        <f t="shared" ref="P82:P111" si="17">IF(AND(I82&gt;=$AD$74,$N$21&gt;=5,I82&lt;&gt;"/"),"OFFERTA ANOMALA","/")</f>
        <v>#DIV/0!</v>
      </c>
      <c r="Q82" s="99"/>
      <c r="R82" s="71"/>
      <c r="S82" s="72" t="e">
        <f>IF(AND(P82="OFFERTA ANOMALA",$E$15="si/ja",$N$21&gt;=10),"SI","/")</f>
        <v>#DIV/0!</v>
      </c>
      <c r="U82" s="80"/>
      <c r="V82" s="102"/>
      <c r="W82" s="102"/>
      <c r="X82" s="102"/>
      <c r="Y82" s="57"/>
      <c r="Z82" s="57"/>
      <c r="AA82" s="57"/>
      <c r="AB82" s="55"/>
      <c r="AC82" s="52"/>
      <c r="AD82" s="58"/>
    </row>
    <row r="83" spans="1:30" ht="15" customHeight="1" x14ac:dyDescent="0.25">
      <c r="A83" s="67">
        <f t="shared" ref="A83:A131" si="18">P22</f>
        <v>2</v>
      </c>
      <c r="B83" s="67" t="str">
        <f t="shared" ref="B83:B131" si="19">Q22</f>
        <v>/</v>
      </c>
      <c r="C83" s="68"/>
      <c r="D83" s="110" t="str">
        <f t="shared" ref="D83:D131" si="20">S22</f>
        <v>/</v>
      </c>
      <c r="E83" s="111"/>
      <c r="F83" s="69"/>
      <c r="G83" s="79" t="str">
        <f t="shared" ref="G83:G131" si="21">U22</f>
        <v>/</v>
      </c>
      <c r="H83" s="37"/>
      <c r="I83" s="70" t="str">
        <f t="shared" ref="I83:I131" si="22">V22</f>
        <v>/</v>
      </c>
      <c r="J83" s="17"/>
      <c r="K83" s="17"/>
      <c r="P83" s="98" t="e">
        <f t="shared" si="17"/>
        <v>#DIV/0!</v>
      </c>
      <c r="Q83" s="99"/>
      <c r="R83" s="71"/>
      <c r="S83" s="72" t="e">
        <f t="shared" ref="S83:S101" si="23">IF(AND(P83="OFFERTA ANOMALA",$E$15="si/ja",$N$21&gt;=10),"SI","/")</f>
        <v>#DIV/0!</v>
      </c>
      <c r="U83" s="80"/>
      <c r="V83" s="102"/>
      <c r="W83" s="102"/>
      <c r="X83" s="102"/>
      <c r="Y83" s="57"/>
      <c r="Z83" s="57"/>
      <c r="AA83" s="57"/>
      <c r="AB83" s="55"/>
      <c r="AC83" s="52"/>
      <c r="AD83" s="58"/>
    </row>
    <row r="84" spans="1:30" ht="15" customHeight="1" x14ac:dyDescent="0.25">
      <c r="A84" s="67">
        <f t="shared" si="18"/>
        <v>3</v>
      </c>
      <c r="B84" s="67" t="str">
        <f t="shared" si="19"/>
        <v>/</v>
      </c>
      <c r="C84" s="68"/>
      <c r="D84" s="110" t="str">
        <f t="shared" si="20"/>
        <v>/</v>
      </c>
      <c r="E84" s="111"/>
      <c r="F84" s="69"/>
      <c r="G84" s="79" t="str">
        <f t="shared" si="21"/>
        <v>/</v>
      </c>
      <c r="H84" s="37"/>
      <c r="I84" s="70" t="str">
        <f t="shared" si="22"/>
        <v>/</v>
      </c>
      <c r="J84" s="17"/>
      <c r="K84" s="17"/>
      <c r="P84" s="98" t="e">
        <f t="shared" si="17"/>
        <v>#DIV/0!</v>
      </c>
      <c r="Q84" s="99"/>
      <c r="R84" s="71"/>
      <c r="S84" s="72" t="e">
        <f t="shared" si="23"/>
        <v>#DIV/0!</v>
      </c>
      <c r="U84" s="80"/>
      <c r="V84" s="102"/>
      <c r="W84" s="102"/>
      <c r="X84" s="102"/>
      <c r="Y84" s="57"/>
      <c r="Z84" s="57"/>
      <c r="AA84" s="57"/>
      <c r="AB84" s="55"/>
      <c r="AC84" s="52"/>
      <c r="AD84" s="58"/>
    </row>
    <row r="85" spans="1:30" ht="15" customHeight="1" x14ac:dyDescent="0.25">
      <c r="A85" s="67">
        <f t="shared" si="18"/>
        <v>4</v>
      </c>
      <c r="B85" s="67" t="str">
        <f t="shared" si="19"/>
        <v>/</v>
      </c>
      <c r="C85" s="68"/>
      <c r="D85" s="110" t="str">
        <f t="shared" si="20"/>
        <v>/</v>
      </c>
      <c r="E85" s="111"/>
      <c r="F85" s="69"/>
      <c r="G85" s="79" t="str">
        <f t="shared" si="21"/>
        <v>/</v>
      </c>
      <c r="H85" s="37"/>
      <c r="I85" s="70" t="str">
        <f t="shared" si="22"/>
        <v>/</v>
      </c>
      <c r="J85" s="17"/>
      <c r="K85" s="17"/>
      <c r="P85" s="98" t="e">
        <f t="shared" si="17"/>
        <v>#DIV/0!</v>
      </c>
      <c r="Q85" s="99"/>
      <c r="R85" s="71"/>
      <c r="S85" s="72" t="e">
        <f t="shared" si="23"/>
        <v>#DIV/0!</v>
      </c>
      <c r="U85" s="80"/>
      <c r="V85" s="102"/>
      <c r="W85" s="102"/>
      <c r="X85" s="102"/>
      <c r="Y85" s="57"/>
      <c r="Z85" s="57"/>
      <c r="AA85" s="57"/>
      <c r="AB85" s="55"/>
      <c r="AC85" s="52"/>
      <c r="AD85" s="58"/>
    </row>
    <row r="86" spans="1:30" ht="15" customHeight="1" x14ac:dyDescent="0.25">
      <c r="A86" s="67">
        <f t="shared" si="18"/>
        <v>5</v>
      </c>
      <c r="B86" s="67" t="str">
        <f t="shared" si="19"/>
        <v>/</v>
      </c>
      <c r="C86" s="68"/>
      <c r="D86" s="110" t="str">
        <f t="shared" si="20"/>
        <v>/</v>
      </c>
      <c r="E86" s="111"/>
      <c r="F86" s="69"/>
      <c r="G86" s="79" t="str">
        <f t="shared" si="21"/>
        <v>/</v>
      </c>
      <c r="H86" s="37"/>
      <c r="I86" s="70" t="str">
        <f t="shared" si="22"/>
        <v>/</v>
      </c>
      <c r="J86" s="17"/>
      <c r="K86" s="17"/>
      <c r="P86" s="98" t="e">
        <f t="shared" si="17"/>
        <v>#DIV/0!</v>
      </c>
      <c r="Q86" s="99"/>
      <c r="R86" s="71"/>
      <c r="S86" s="72" t="e">
        <f t="shared" si="23"/>
        <v>#DIV/0!</v>
      </c>
      <c r="U86" s="80"/>
      <c r="V86" s="102"/>
      <c r="W86" s="102"/>
      <c r="X86" s="102"/>
      <c r="Y86" s="57"/>
      <c r="Z86" s="57"/>
      <c r="AA86" s="57"/>
      <c r="AB86" s="55"/>
      <c r="AC86" s="52"/>
      <c r="AD86" s="58"/>
    </row>
    <row r="87" spans="1:30" ht="15" customHeight="1" x14ac:dyDescent="0.25">
      <c r="A87" s="67">
        <f t="shared" si="18"/>
        <v>6</v>
      </c>
      <c r="B87" s="67" t="str">
        <f t="shared" si="19"/>
        <v>/</v>
      </c>
      <c r="C87" s="68"/>
      <c r="D87" s="110" t="str">
        <f t="shared" si="20"/>
        <v>/</v>
      </c>
      <c r="E87" s="111"/>
      <c r="F87" s="69"/>
      <c r="G87" s="79" t="str">
        <f t="shared" si="21"/>
        <v>/</v>
      </c>
      <c r="H87" s="37"/>
      <c r="I87" s="70" t="str">
        <f t="shared" si="22"/>
        <v>/</v>
      </c>
      <c r="J87" s="17"/>
      <c r="K87" s="17"/>
      <c r="P87" s="98" t="e">
        <f t="shared" si="17"/>
        <v>#DIV/0!</v>
      </c>
      <c r="Q87" s="99"/>
      <c r="R87" s="71"/>
      <c r="S87" s="72" t="e">
        <f t="shared" si="23"/>
        <v>#DIV/0!</v>
      </c>
      <c r="U87" s="80"/>
      <c r="V87" s="102"/>
      <c r="W87" s="102"/>
      <c r="X87" s="102"/>
      <c r="Y87" s="57"/>
      <c r="Z87" s="57"/>
      <c r="AA87" s="57"/>
      <c r="AB87" s="55"/>
      <c r="AC87" s="52"/>
      <c r="AD87" s="58"/>
    </row>
    <row r="88" spans="1:30" ht="15" customHeight="1" x14ac:dyDescent="0.25">
      <c r="A88" s="67">
        <f t="shared" si="18"/>
        <v>7</v>
      </c>
      <c r="B88" s="67" t="str">
        <f t="shared" si="19"/>
        <v>/</v>
      </c>
      <c r="C88" s="68"/>
      <c r="D88" s="110" t="str">
        <f t="shared" si="20"/>
        <v>/</v>
      </c>
      <c r="E88" s="111"/>
      <c r="F88" s="69"/>
      <c r="G88" s="79" t="str">
        <f t="shared" si="21"/>
        <v>/</v>
      </c>
      <c r="H88" s="37"/>
      <c r="I88" s="70" t="str">
        <f t="shared" si="22"/>
        <v>/</v>
      </c>
      <c r="J88" s="17"/>
      <c r="K88" s="17"/>
      <c r="P88" s="98" t="e">
        <f t="shared" si="17"/>
        <v>#DIV/0!</v>
      </c>
      <c r="Q88" s="99"/>
      <c r="R88" s="71"/>
      <c r="S88" s="72" t="e">
        <f t="shared" si="23"/>
        <v>#DIV/0!</v>
      </c>
      <c r="U88" s="80"/>
      <c r="V88" s="102"/>
      <c r="W88" s="102"/>
      <c r="X88" s="102"/>
      <c r="Y88" s="57"/>
      <c r="Z88" s="57"/>
      <c r="AA88" s="57"/>
      <c r="AB88" s="55"/>
      <c r="AC88" s="52"/>
      <c r="AD88" s="58"/>
    </row>
    <row r="89" spans="1:30" ht="15" customHeight="1" x14ac:dyDescent="0.25">
      <c r="A89" s="67">
        <f t="shared" si="18"/>
        <v>8</v>
      </c>
      <c r="B89" s="67" t="str">
        <f t="shared" si="19"/>
        <v>/</v>
      </c>
      <c r="C89" s="68"/>
      <c r="D89" s="110" t="str">
        <f t="shared" si="20"/>
        <v>/</v>
      </c>
      <c r="E89" s="111"/>
      <c r="F89" s="69"/>
      <c r="G89" s="79" t="str">
        <f t="shared" si="21"/>
        <v>/</v>
      </c>
      <c r="H89" s="37"/>
      <c r="I89" s="70" t="str">
        <f t="shared" si="22"/>
        <v>/</v>
      </c>
      <c r="J89" s="17"/>
      <c r="K89" s="17"/>
      <c r="P89" s="98" t="e">
        <f t="shared" si="17"/>
        <v>#DIV/0!</v>
      </c>
      <c r="Q89" s="99"/>
      <c r="R89" s="71"/>
      <c r="S89" s="72" t="e">
        <f t="shared" si="23"/>
        <v>#DIV/0!</v>
      </c>
      <c r="U89" s="80"/>
      <c r="V89" s="102"/>
      <c r="W89" s="102"/>
      <c r="X89" s="102"/>
      <c r="Y89" s="57"/>
      <c r="Z89" s="57"/>
      <c r="AA89" s="57"/>
      <c r="AB89" s="55"/>
      <c r="AC89" s="52"/>
      <c r="AD89" s="58"/>
    </row>
    <row r="90" spans="1:30" ht="15" customHeight="1" x14ac:dyDescent="0.25">
      <c r="A90" s="67">
        <f t="shared" si="18"/>
        <v>9</v>
      </c>
      <c r="B90" s="67" t="str">
        <f t="shared" si="19"/>
        <v>/</v>
      </c>
      <c r="C90" s="68"/>
      <c r="D90" s="110" t="str">
        <f t="shared" si="20"/>
        <v>/</v>
      </c>
      <c r="E90" s="111"/>
      <c r="F90" s="69"/>
      <c r="G90" s="79" t="str">
        <f t="shared" si="21"/>
        <v>/</v>
      </c>
      <c r="H90" s="37"/>
      <c r="I90" s="70" t="str">
        <f t="shared" si="22"/>
        <v>/</v>
      </c>
      <c r="J90" s="17"/>
      <c r="K90" s="17"/>
      <c r="P90" s="98" t="e">
        <f t="shared" si="17"/>
        <v>#DIV/0!</v>
      </c>
      <c r="Q90" s="99"/>
      <c r="R90" s="71"/>
      <c r="S90" s="72" t="e">
        <f t="shared" si="23"/>
        <v>#DIV/0!</v>
      </c>
      <c r="U90" s="80"/>
      <c r="V90" s="102"/>
      <c r="W90" s="102"/>
      <c r="X90" s="102"/>
      <c r="Y90" s="57"/>
      <c r="Z90" s="57"/>
      <c r="AA90" s="57"/>
      <c r="AB90" s="55"/>
      <c r="AC90" s="52"/>
      <c r="AD90" s="58"/>
    </row>
    <row r="91" spans="1:30" ht="15" customHeight="1" x14ac:dyDescent="0.25">
      <c r="A91" s="67">
        <f t="shared" si="18"/>
        <v>10</v>
      </c>
      <c r="B91" s="67" t="str">
        <f t="shared" si="19"/>
        <v>/</v>
      </c>
      <c r="C91" s="68"/>
      <c r="D91" s="110" t="str">
        <f t="shared" si="20"/>
        <v>/</v>
      </c>
      <c r="E91" s="111"/>
      <c r="F91" s="69"/>
      <c r="G91" s="79" t="str">
        <f t="shared" si="21"/>
        <v>/</v>
      </c>
      <c r="H91" s="37"/>
      <c r="I91" s="70" t="str">
        <f t="shared" si="22"/>
        <v>/</v>
      </c>
      <c r="J91" s="17"/>
      <c r="K91" s="17"/>
      <c r="P91" s="98" t="e">
        <f t="shared" si="17"/>
        <v>#DIV/0!</v>
      </c>
      <c r="Q91" s="99"/>
      <c r="R91" s="71"/>
      <c r="S91" s="72" t="e">
        <f t="shared" si="23"/>
        <v>#DIV/0!</v>
      </c>
      <c r="U91" s="80"/>
      <c r="V91" s="102"/>
      <c r="W91" s="102"/>
      <c r="X91" s="102"/>
      <c r="Y91" s="57"/>
      <c r="Z91" s="57"/>
      <c r="AA91" s="57"/>
      <c r="AB91" s="55"/>
      <c r="AC91" s="52"/>
      <c r="AD91" s="58"/>
    </row>
    <row r="92" spans="1:30" ht="15" customHeight="1" x14ac:dyDescent="0.25">
      <c r="A92" s="67">
        <f t="shared" si="18"/>
        <v>11</v>
      </c>
      <c r="B92" s="67" t="str">
        <f t="shared" si="19"/>
        <v>/</v>
      </c>
      <c r="C92" s="68"/>
      <c r="D92" s="110" t="str">
        <f t="shared" si="20"/>
        <v>/</v>
      </c>
      <c r="E92" s="111"/>
      <c r="F92" s="69"/>
      <c r="G92" s="79" t="str">
        <f t="shared" si="21"/>
        <v>/</v>
      </c>
      <c r="H92" s="37"/>
      <c r="I92" s="70" t="str">
        <f t="shared" si="22"/>
        <v>/</v>
      </c>
      <c r="J92" s="17"/>
      <c r="K92" s="17"/>
      <c r="P92" s="98" t="e">
        <f t="shared" si="17"/>
        <v>#DIV/0!</v>
      </c>
      <c r="Q92" s="99"/>
      <c r="R92" s="71"/>
      <c r="S92" s="72" t="e">
        <f t="shared" si="23"/>
        <v>#DIV/0!</v>
      </c>
      <c r="U92" s="80"/>
      <c r="V92" s="102"/>
      <c r="W92" s="102"/>
      <c r="X92" s="102"/>
      <c r="Y92" s="57"/>
      <c r="Z92" s="57"/>
      <c r="AA92" s="57"/>
      <c r="AB92" s="55"/>
      <c r="AC92" s="52"/>
      <c r="AD92" s="58"/>
    </row>
    <row r="93" spans="1:30" ht="15" customHeight="1" x14ac:dyDescent="0.25">
      <c r="A93" s="67">
        <f t="shared" si="18"/>
        <v>12</v>
      </c>
      <c r="B93" s="67" t="str">
        <f t="shared" si="19"/>
        <v>/</v>
      </c>
      <c r="C93" s="68"/>
      <c r="D93" s="110" t="str">
        <f t="shared" si="20"/>
        <v>/</v>
      </c>
      <c r="E93" s="111"/>
      <c r="F93" s="69"/>
      <c r="G93" s="79" t="str">
        <f t="shared" si="21"/>
        <v>/</v>
      </c>
      <c r="H93" s="37"/>
      <c r="I93" s="70" t="str">
        <f t="shared" si="22"/>
        <v>/</v>
      </c>
      <c r="J93" s="17"/>
      <c r="K93" s="17"/>
      <c r="P93" s="98" t="e">
        <f t="shared" si="17"/>
        <v>#DIV/0!</v>
      </c>
      <c r="Q93" s="99"/>
      <c r="R93" s="71"/>
      <c r="S93" s="72" t="e">
        <f t="shared" si="23"/>
        <v>#DIV/0!</v>
      </c>
      <c r="U93" s="80"/>
      <c r="V93" s="102"/>
      <c r="W93" s="102"/>
      <c r="X93" s="102"/>
      <c r="Y93" s="57"/>
      <c r="Z93" s="57"/>
      <c r="AA93" s="57"/>
      <c r="AB93" s="55"/>
      <c r="AC93" s="52"/>
      <c r="AD93" s="58"/>
    </row>
    <row r="94" spans="1:30" ht="15" customHeight="1" x14ac:dyDescent="0.25">
      <c r="A94" s="67">
        <f t="shared" si="18"/>
        <v>13</v>
      </c>
      <c r="B94" s="67" t="str">
        <f t="shared" si="19"/>
        <v>/</v>
      </c>
      <c r="C94" s="68"/>
      <c r="D94" s="110" t="str">
        <f t="shared" si="20"/>
        <v>/</v>
      </c>
      <c r="E94" s="111"/>
      <c r="F94" s="69"/>
      <c r="G94" s="79" t="str">
        <f t="shared" si="21"/>
        <v>/</v>
      </c>
      <c r="H94" s="37"/>
      <c r="I94" s="70" t="str">
        <f t="shared" si="22"/>
        <v>/</v>
      </c>
      <c r="J94" s="17"/>
      <c r="K94" s="17"/>
      <c r="P94" s="98" t="e">
        <f t="shared" si="17"/>
        <v>#DIV/0!</v>
      </c>
      <c r="Q94" s="99"/>
      <c r="R94" s="71"/>
      <c r="S94" s="72" t="e">
        <f t="shared" si="23"/>
        <v>#DIV/0!</v>
      </c>
      <c r="U94" s="80"/>
      <c r="V94" s="102"/>
      <c r="W94" s="102"/>
      <c r="X94" s="102"/>
      <c r="Y94" s="57"/>
      <c r="Z94" s="57"/>
      <c r="AA94" s="57"/>
      <c r="AB94" s="55"/>
      <c r="AC94" s="52"/>
      <c r="AD94" s="58"/>
    </row>
    <row r="95" spans="1:30" ht="15" customHeight="1" x14ac:dyDescent="0.25">
      <c r="A95" s="67">
        <f t="shared" si="18"/>
        <v>14</v>
      </c>
      <c r="B95" s="67" t="str">
        <f t="shared" si="19"/>
        <v>/</v>
      </c>
      <c r="C95" s="68"/>
      <c r="D95" s="110" t="str">
        <f t="shared" si="20"/>
        <v>/</v>
      </c>
      <c r="E95" s="111"/>
      <c r="F95" s="69"/>
      <c r="G95" s="79" t="str">
        <f t="shared" si="21"/>
        <v>/</v>
      </c>
      <c r="H95" s="37"/>
      <c r="I95" s="70" t="str">
        <f t="shared" si="22"/>
        <v>/</v>
      </c>
      <c r="J95" s="17"/>
      <c r="K95" s="17"/>
      <c r="P95" s="98" t="e">
        <f t="shared" si="17"/>
        <v>#DIV/0!</v>
      </c>
      <c r="Q95" s="99"/>
      <c r="R95" s="71"/>
      <c r="S95" s="72" t="e">
        <f t="shared" si="23"/>
        <v>#DIV/0!</v>
      </c>
      <c r="U95" s="80"/>
      <c r="V95" s="102"/>
      <c r="W95" s="102"/>
      <c r="X95" s="102"/>
      <c r="Y95" s="57"/>
      <c r="Z95" s="57"/>
      <c r="AA95" s="57"/>
      <c r="AB95" s="55"/>
      <c r="AC95" s="52"/>
      <c r="AD95" s="58"/>
    </row>
    <row r="96" spans="1:30" ht="15" customHeight="1" x14ac:dyDescent="0.25">
      <c r="A96" s="67">
        <f t="shared" si="18"/>
        <v>15</v>
      </c>
      <c r="B96" s="67" t="str">
        <f t="shared" si="19"/>
        <v>/</v>
      </c>
      <c r="C96" s="68"/>
      <c r="D96" s="110" t="str">
        <f t="shared" si="20"/>
        <v>/</v>
      </c>
      <c r="E96" s="111"/>
      <c r="F96" s="69"/>
      <c r="G96" s="79" t="str">
        <f t="shared" si="21"/>
        <v>/</v>
      </c>
      <c r="H96" s="37"/>
      <c r="I96" s="70" t="str">
        <f t="shared" si="22"/>
        <v>/</v>
      </c>
      <c r="J96" s="17"/>
      <c r="K96" s="17"/>
      <c r="P96" s="98" t="e">
        <f t="shared" si="17"/>
        <v>#DIV/0!</v>
      </c>
      <c r="Q96" s="99"/>
      <c r="R96" s="71"/>
      <c r="S96" s="72" t="e">
        <f t="shared" si="23"/>
        <v>#DIV/0!</v>
      </c>
      <c r="U96" s="80"/>
      <c r="V96" s="102"/>
      <c r="W96" s="102"/>
      <c r="X96" s="102"/>
      <c r="Y96" s="57"/>
      <c r="Z96" s="57"/>
      <c r="AA96" s="57"/>
      <c r="AB96" s="55"/>
      <c r="AC96" s="52"/>
      <c r="AD96" s="58"/>
    </row>
    <row r="97" spans="1:30" ht="15" customHeight="1" x14ac:dyDescent="0.25">
      <c r="A97" s="67">
        <f t="shared" si="18"/>
        <v>16</v>
      </c>
      <c r="B97" s="67" t="str">
        <f t="shared" si="19"/>
        <v>/</v>
      </c>
      <c r="C97" s="68"/>
      <c r="D97" s="110" t="str">
        <f t="shared" si="20"/>
        <v>/</v>
      </c>
      <c r="E97" s="111"/>
      <c r="F97" s="69"/>
      <c r="G97" s="79" t="str">
        <f t="shared" si="21"/>
        <v>/</v>
      </c>
      <c r="H97" s="37"/>
      <c r="I97" s="70" t="str">
        <f t="shared" si="22"/>
        <v>/</v>
      </c>
      <c r="J97" s="17"/>
      <c r="K97" s="17"/>
      <c r="P97" s="98" t="e">
        <f t="shared" si="17"/>
        <v>#DIV/0!</v>
      </c>
      <c r="Q97" s="99"/>
      <c r="R97" s="71"/>
      <c r="S97" s="72" t="e">
        <f t="shared" si="23"/>
        <v>#DIV/0!</v>
      </c>
      <c r="U97" s="80"/>
      <c r="V97" s="102"/>
      <c r="W97" s="102"/>
      <c r="X97" s="102"/>
    </row>
    <row r="98" spans="1:30" ht="15" customHeight="1" x14ac:dyDescent="0.25">
      <c r="A98" s="67">
        <f t="shared" si="18"/>
        <v>17</v>
      </c>
      <c r="B98" s="67" t="str">
        <f t="shared" si="19"/>
        <v>/</v>
      </c>
      <c r="C98" s="68"/>
      <c r="D98" s="110" t="str">
        <f t="shared" si="20"/>
        <v>/</v>
      </c>
      <c r="E98" s="111"/>
      <c r="F98" s="69"/>
      <c r="G98" s="79" t="str">
        <f t="shared" si="21"/>
        <v>/</v>
      </c>
      <c r="H98" s="37"/>
      <c r="I98" s="70" t="str">
        <f t="shared" si="22"/>
        <v>/</v>
      </c>
      <c r="J98" s="17"/>
      <c r="K98" s="17"/>
      <c r="P98" s="98" t="e">
        <f t="shared" si="17"/>
        <v>#DIV/0!</v>
      </c>
      <c r="Q98" s="99"/>
      <c r="R98" s="71"/>
      <c r="S98" s="72" t="e">
        <f t="shared" si="23"/>
        <v>#DIV/0!</v>
      </c>
      <c r="U98" s="80"/>
      <c r="V98" s="102"/>
      <c r="W98" s="102"/>
      <c r="X98" s="102"/>
    </row>
    <row r="99" spans="1:30" ht="15" customHeight="1" x14ac:dyDescent="0.25">
      <c r="A99" s="67">
        <f t="shared" si="18"/>
        <v>18</v>
      </c>
      <c r="B99" s="67" t="str">
        <f t="shared" si="19"/>
        <v>/</v>
      </c>
      <c r="C99" s="68"/>
      <c r="D99" s="110" t="str">
        <f t="shared" si="20"/>
        <v>/</v>
      </c>
      <c r="E99" s="111"/>
      <c r="F99" s="69"/>
      <c r="G99" s="79" t="str">
        <f t="shared" si="21"/>
        <v>/</v>
      </c>
      <c r="H99" s="37"/>
      <c r="I99" s="70" t="str">
        <f t="shared" si="22"/>
        <v>/</v>
      </c>
      <c r="J99" s="17"/>
      <c r="K99" s="17"/>
      <c r="P99" s="98" t="e">
        <f t="shared" si="17"/>
        <v>#DIV/0!</v>
      </c>
      <c r="Q99" s="99"/>
      <c r="R99" s="71"/>
      <c r="S99" s="72" t="e">
        <f t="shared" si="23"/>
        <v>#DIV/0!</v>
      </c>
      <c r="U99" s="80"/>
      <c r="V99" s="102"/>
      <c r="W99" s="102"/>
      <c r="X99" s="102"/>
      <c r="Y99" s="57"/>
      <c r="Z99" s="57"/>
      <c r="AA99" s="57"/>
      <c r="AB99" s="55"/>
      <c r="AC99" s="52"/>
      <c r="AD99" s="58"/>
    </row>
    <row r="100" spans="1:30" x14ac:dyDescent="0.25">
      <c r="A100" s="67">
        <f t="shared" si="18"/>
        <v>19</v>
      </c>
      <c r="B100" s="67" t="str">
        <f t="shared" si="19"/>
        <v>/</v>
      </c>
      <c r="C100" s="68"/>
      <c r="D100" s="110" t="str">
        <f t="shared" si="20"/>
        <v>/</v>
      </c>
      <c r="E100" s="111"/>
      <c r="F100" s="69"/>
      <c r="G100" s="79" t="str">
        <f t="shared" si="21"/>
        <v>/</v>
      </c>
      <c r="H100" s="37"/>
      <c r="I100" s="70" t="str">
        <f t="shared" si="22"/>
        <v>/</v>
      </c>
      <c r="J100" s="17"/>
      <c r="K100" s="17"/>
      <c r="P100" s="98" t="e">
        <f t="shared" si="17"/>
        <v>#DIV/0!</v>
      </c>
      <c r="Q100" s="99"/>
      <c r="R100" s="71"/>
      <c r="S100" s="72" t="e">
        <f t="shared" si="23"/>
        <v>#DIV/0!</v>
      </c>
      <c r="U100" s="80"/>
      <c r="V100" s="102"/>
      <c r="W100" s="102"/>
      <c r="X100" s="102"/>
      <c r="Y100" s="57"/>
      <c r="Z100" s="57"/>
      <c r="AA100" s="57"/>
      <c r="AB100" s="55"/>
      <c r="AC100" s="52"/>
      <c r="AD100" s="58"/>
    </row>
    <row r="101" spans="1:30" x14ac:dyDescent="0.25">
      <c r="A101" s="67">
        <f t="shared" si="18"/>
        <v>20</v>
      </c>
      <c r="B101" s="67" t="str">
        <f t="shared" si="19"/>
        <v>/</v>
      </c>
      <c r="C101" s="68"/>
      <c r="D101" s="110" t="str">
        <f t="shared" si="20"/>
        <v>/</v>
      </c>
      <c r="E101" s="111"/>
      <c r="F101" s="69"/>
      <c r="G101" s="79" t="str">
        <f t="shared" si="21"/>
        <v>/</v>
      </c>
      <c r="H101" s="37"/>
      <c r="I101" s="70" t="str">
        <f t="shared" si="22"/>
        <v>/</v>
      </c>
      <c r="J101" s="17"/>
      <c r="K101" s="17"/>
      <c r="P101" s="98" t="e">
        <f t="shared" si="17"/>
        <v>#DIV/0!</v>
      </c>
      <c r="Q101" s="99"/>
      <c r="R101" s="71"/>
      <c r="S101" s="72" t="e">
        <f t="shared" si="23"/>
        <v>#DIV/0!</v>
      </c>
      <c r="U101" s="80"/>
      <c r="V101" s="102"/>
      <c r="W101" s="102"/>
      <c r="X101" s="102"/>
      <c r="Y101" s="57"/>
      <c r="Z101" s="57"/>
      <c r="AA101" s="57"/>
      <c r="AB101" s="55"/>
      <c r="AC101" s="52"/>
      <c r="AD101" s="58"/>
    </row>
    <row r="102" spans="1:30" x14ac:dyDescent="0.25">
      <c r="A102" s="67">
        <f t="shared" si="18"/>
        <v>21</v>
      </c>
      <c r="B102" s="67" t="str">
        <f t="shared" si="19"/>
        <v>/</v>
      </c>
      <c r="C102" s="68"/>
      <c r="D102" s="110" t="str">
        <f t="shared" si="20"/>
        <v>/</v>
      </c>
      <c r="E102" s="111"/>
      <c r="F102" s="69"/>
      <c r="G102" s="79" t="str">
        <f t="shared" si="21"/>
        <v>/</v>
      </c>
      <c r="H102" s="37"/>
      <c r="I102" s="70" t="str">
        <f t="shared" si="22"/>
        <v>/</v>
      </c>
      <c r="J102" s="17"/>
      <c r="K102" s="17"/>
      <c r="L102" s="17"/>
      <c r="M102" s="17"/>
      <c r="N102" s="17"/>
      <c r="O102" s="17"/>
      <c r="P102" s="98" t="e">
        <f t="shared" si="17"/>
        <v>#DIV/0!</v>
      </c>
      <c r="Q102" s="99"/>
      <c r="R102" s="71"/>
      <c r="S102" s="72" t="e">
        <f t="shared" ref="S102:S131" si="24">IF(AND(P102="OFFERTA ANOMALA",$E$15="si/ja",$N$21&gt;=10),"SI","/")</f>
        <v>#DIV/0!</v>
      </c>
      <c r="T102" s="17"/>
      <c r="U102" s="17"/>
      <c r="V102" s="52"/>
      <c r="W102" s="55"/>
      <c r="X102" s="57"/>
      <c r="Y102" s="57"/>
      <c r="Z102" s="57"/>
      <c r="AA102" s="57"/>
      <c r="AB102" s="55"/>
      <c r="AC102" s="52"/>
      <c r="AD102" s="58"/>
    </row>
    <row r="103" spans="1:30" x14ac:dyDescent="0.25">
      <c r="A103" s="67">
        <f t="shared" si="18"/>
        <v>22</v>
      </c>
      <c r="B103" s="67" t="str">
        <f t="shared" si="19"/>
        <v>/</v>
      </c>
      <c r="C103" s="68"/>
      <c r="D103" s="110" t="str">
        <f t="shared" si="20"/>
        <v>/</v>
      </c>
      <c r="E103" s="111"/>
      <c r="F103" s="69"/>
      <c r="G103" s="79" t="str">
        <f t="shared" si="21"/>
        <v>/</v>
      </c>
      <c r="H103" s="37"/>
      <c r="I103" s="70" t="str">
        <f t="shared" si="22"/>
        <v>/</v>
      </c>
      <c r="P103" s="98" t="e">
        <f t="shared" si="17"/>
        <v>#DIV/0!</v>
      </c>
      <c r="Q103" s="99"/>
      <c r="R103" s="71"/>
      <c r="S103" s="72" t="e">
        <f t="shared" si="24"/>
        <v>#DIV/0!</v>
      </c>
    </row>
    <row r="104" spans="1:30" x14ac:dyDescent="0.25">
      <c r="A104" s="67">
        <f t="shared" si="18"/>
        <v>23</v>
      </c>
      <c r="B104" s="67" t="str">
        <f t="shared" si="19"/>
        <v>/</v>
      </c>
      <c r="C104" s="68"/>
      <c r="D104" s="110" t="str">
        <f t="shared" si="20"/>
        <v>/</v>
      </c>
      <c r="E104" s="111"/>
      <c r="F104" s="69"/>
      <c r="G104" s="79" t="str">
        <f t="shared" si="21"/>
        <v>/</v>
      </c>
      <c r="H104" s="37"/>
      <c r="I104" s="70" t="str">
        <f t="shared" si="22"/>
        <v>/</v>
      </c>
      <c r="P104" s="98" t="e">
        <f t="shared" si="17"/>
        <v>#DIV/0!</v>
      </c>
      <c r="Q104" s="99"/>
      <c r="R104" s="71"/>
      <c r="S104" s="72" t="e">
        <f t="shared" si="24"/>
        <v>#DIV/0!</v>
      </c>
    </row>
    <row r="105" spans="1:30" x14ac:dyDescent="0.25">
      <c r="A105" s="67">
        <f t="shared" si="18"/>
        <v>24</v>
      </c>
      <c r="B105" s="67" t="str">
        <f t="shared" si="19"/>
        <v>/</v>
      </c>
      <c r="C105" s="68"/>
      <c r="D105" s="110" t="str">
        <f t="shared" si="20"/>
        <v>/</v>
      </c>
      <c r="E105" s="111"/>
      <c r="F105" s="69"/>
      <c r="G105" s="79" t="str">
        <f t="shared" si="21"/>
        <v>/</v>
      </c>
      <c r="H105" s="37"/>
      <c r="I105" s="70" t="str">
        <f t="shared" si="22"/>
        <v>/</v>
      </c>
      <c r="P105" s="98" t="e">
        <f t="shared" si="17"/>
        <v>#DIV/0!</v>
      </c>
      <c r="Q105" s="99"/>
      <c r="R105" s="71"/>
      <c r="S105" s="72" t="e">
        <f t="shared" si="24"/>
        <v>#DIV/0!</v>
      </c>
    </row>
    <row r="106" spans="1:30" x14ac:dyDescent="0.25">
      <c r="A106" s="67">
        <f t="shared" si="18"/>
        <v>25</v>
      </c>
      <c r="B106" s="67" t="str">
        <f t="shared" si="19"/>
        <v>/</v>
      </c>
      <c r="C106" s="68"/>
      <c r="D106" s="110" t="str">
        <f t="shared" si="20"/>
        <v>/</v>
      </c>
      <c r="E106" s="111"/>
      <c r="F106" s="69"/>
      <c r="G106" s="79" t="str">
        <f t="shared" si="21"/>
        <v>/</v>
      </c>
      <c r="H106" s="37"/>
      <c r="I106" s="70" t="str">
        <f t="shared" si="22"/>
        <v>/</v>
      </c>
      <c r="P106" s="98" t="e">
        <f t="shared" si="17"/>
        <v>#DIV/0!</v>
      </c>
      <c r="Q106" s="99"/>
      <c r="R106" s="71"/>
      <c r="S106" s="72" t="e">
        <f t="shared" si="24"/>
        <v>#DIV/0!</v>
      </c>
    </row>
    <row r="107" spans="1:30" x14ac:dyDescent="0.25">
      <c r="A107" s="67">
        <f t="shared" si="18"/>
        <v>26</v>
      </c>
      <c r="B107" s="67" t="str">
        <f t="shared" si="19"/>
        <v>/</v>
      </c>
      <c r="C107" s="68"/>
      <c r="D107" s="110" t="str">
        <f t="shared" si="20"/>
        <v>/</v>
      </c>
      <c r="E107" s="111"/>
      <c r="F107" s="69"/>
      <c r="G107" s="79" t="str">
        <f t="shared" si="21"/>
        <v>/</v>
      </c>
      <c r="H107" s="37"/>
      <c r="I107" s="70" t="str">
        <f t="shared" si="22"/>
        <v>/</v>
      </c>
      <c r="P107" s="98" t="e">
        <f t="shared" si="17"/>
        <v>#DIV/0!</v>
      </c>
      <c r="Q107" s="99"/>
      <c r="R107" s="71"/>
      <c r="S107" s="72" t="e">
        <f t="shared" si="24"/>
        <v>#DIV/0!</v>
      </c>
    </row>
    <row r="108" spans="1:30" x14ac:dyDescent="0.25">
      <c r="A108" s="67">
        <f t="shared" si="18"/>
        <v>27</v>
      </c>
      <c r="B108" s="67" t="str">
        <f t="shared" si="19"/>
        <v>/</v>
      </c>
      <c r="C108" s="68"/>
      <c r="D108" s="110" t="str">
        <f t="shared" si="20"/>
        <v>/</v>
      </c>
      <c r="E108" s="111"/>
      <c r="F108" s="69"/>
      <c r="G108" s="79" t="str">
        <f t="shared" si="21"/>
        <v>/</v>
      </c>
      <c r="H108" s="37"/>
      <c r="I108" s="70" t="str">
        <f t="shared" si="22"/>
        <v>/</v>
      </c>
      <c r="P108" s="98" t="e">
        <f t="shared" si="17"/>
        <v>#DIV/0!</v>
      </c>
      <c r="Q108" s="99"/>
      <c r="R108" s="71"/>
      <c r="S108" s="72" t="e">
        <f t="shared" si="24"/>
        <v>#DIV/0!</v>
      </c>
    </row>
    <row r="109" spans="1:30" x14ac:dyDescent="0.25">
      <c r="A109" s="67">
        <f t="shared" si="18"/>
        <v>28</v>
      </c>
      <c r="B109" s="67" t="str">
        <f t="shared" si="19"/>
        <v>/</v>
      </c>
      <c r="C109" s="68"/>
      <c r="D109" s="110" t="str">
        <f t="shared" si="20"/>
        <v>/</v>
      </c>
      <c r="E109" s="111"/>
      <c r="F109" s="69"/>
      <c r="G109" s="79" t="str">
        <f t="shared" si="21"/>
        <v>/</v>
      </c>
      <c r="H109" s="37"/>
      <c r="I109" s="70" t="str">
        <f t="shared" si="22"/>
        <v>/</v>
      </c>
      <c r="P109" s="98" t="e">
        <f t="shared" si="17"/>
        <v>#DIV/0!</v>
      </c>
      <c r="Q109" s="99"/>
      <c r="R109" s="71"/>
      <c r="S109" s="72" t="e">
        <f t="shared" si="24"/>
        <v>#DIV/0!</v>
      </c>
    </row>
    <row r="110" spans="1:30" x14ac:dyDescent="0.25">
      <c r="A110" s="67">
        <f t="shared" si="18"/>
        <v>29</v>
      </c>
      <c r="B110" s="67" t="str">
        <f t="shared" si="19"/>
        <v>/</v>
      </c>
      <c r="C110" s="68"/>
      <c r="D110" s="110" t="str">
        <f t="shared" si="20"/>
        <v>/</v>
      </c>
      <c r="E110" s="111"/>
      <c r="F110" s="69"/>
      <c r="G110" s="79" t="str">
        <f t="shared" si="21"/>
        <v>/</v>
      </c>
      <c r="H110" s="37"/>
      <c r="I110" s="70" t="str">
        <f t="shared" si="22"/>
        <v>/</v>
      </c>
      <c r="P110" s="98" t="e">
        <f t="shared" si="17"/>
        <v>#DIV/0!</v>
      </c>
      <c r="Q110" s="99"/>
      <c r="R110" s="71"/>
      <c r="S110" s="72" t="e">
        <f t="shared" si="24"/>
        <v>#DIV/0!</v>
      </c>
    </row>
    <row r="111" spans="1:30" x14ac:dyDescent="0.25">
      <c r="A111" s="67">
        <f t="shared" si="18"/>
        <v>30</v>
      </c>
      <c r="B111" s="67" t="str">
        <f t="shared" si="19"/>
        <v>/</v>
      </c>
      <c r="C111" s="68"/>
      <c r="D111" s="110" t="str">
        <f t="shared" si="20"/>
        <v>/</v>
      </c>
      <c r="E111" s="111"/>
      <c r="F111" s="69"/>
      <c r="G111" s="79" t="str">
        <f t="shared" si="21"/>
        <v>/</v>
      </c>
      <c r="H111" s="37"/>
      <c r="I111" s="70" t="str">
        <f t="shared" si="22"/>
        <v>/</v>
      </c>
      <c r="P111" s="98" t="e">
        <f t="shared" si="17"/>
        <v>#DIV/0!</v>
      </c>
      <c r="Q111" s="99"/>
      <c r="R111" s="71"/>
      <c r="S111" s="72" t="e">
        <f t="shared" si="24"/>
        <v>#DIV/0!</v>
      </c>
    </row>
    <row r="112" spans="1:30" x14ac:dyDescent="0.25">
      <c r="A112" s="67">
        <f t="shared" si="18"/>
        <v>31</v>
      </c>
      <c r="B112" s="67" t="str">
        <f t="shared" si="19"/>
        <v>/</v>
      </c>
      <c r="C112" s="68"/>
      <c r="D112" s="110" t="str">
        <f t="shared" si="20"/>
        <v>/</v>
      </c>
      <c r="E112" s="111"/>
      <c r="F112" s="69"/>
      <c r="G112" s="79" t="str">
        <f t="shared" si="21"/>
        <v>/</v>
      </c>
      <c r="I112" s="70" t="str">
        <f t="shared" si="22"/>
        <v>/</v>
      </c>
      <c r="P112" s="98" t="e">
        <f t="shared" ref="P112:P122" si="25">IF(AND(I112&gt;=$AD$74,$N$21&gt;=5,I112&lt;&gt;"/"),"OFFERTA ANOMALA","/")</f>
        <v>#DIV/0!</v>
      </c>
      <c r="Q112" s="99"/>
      <c r="S112" s="72" t="e">
        <f t="shared" si="24"/>
        <v>#DIV/0!</v>
      </c>
    </row>
    <row r="113" spans="1:19" x14ac:dyDescent="0.25">
      <c r="A113" s="67">
        <f t="shared" si="18"/>
        <v>32</v>
      </c>
      <c r="B113" s="67" t="str">
        <f t="shared" si="19"/>
        <v>/</v>
      </c>
      <c r="C113" s="68"/>
      <c r="D113" s="110" t="str">
        <f t="shared" si="20"/>
        <v>/</v>
      </c>
      <c r="E113" s="111"/>
      <c r="F113" s="69"/>
      <c r="G113" s="79" t="str">
        <f t="shared" si="21"/>
        <v>/</v>
      </c>
      <c r="I113" s="70" t="str">
        <f t="shared" si="22"/>
        <v>/</v>
      </c>
      <c r="P113" s="98" t="e">
        <f t="shared" si="25"/>
        <v>#DIV/0!</v>
      </c>
      <c r="Q113" s="99"/>
      <c r="S113" s="72" t="e">
        <f t="shared" si="24"/>
        <v>#DIV/0!</v>
      </c>
    </row>
    <row r="114" spans="1:19" x14ac:dyDescent="0.25">
      <c r="A114" s="67">
        <f t="shared" si="18"/>
        <v>33</v>
      </c>
      <c r="B114" s="67" t="str">
        <f t="shared" si="19"/>
        <v>/</v>
      </c>
      <c r="C114" s="68"/>
      <c r="D114" s="110" t="str">
        <f t="shared" si="20"/>
        <v>/</v>
      </c>
      <c r="E114" s="111"/>
      <c r="F114" s="69"/>
      <c r="G114" s="79" t="str">
        <f t="shared" si="21"/>
        <v>/</v>
      </c>
      <c r="I114" s="70" t="str">
        <f t="shared" si="22"/>
        <v>/</v>
      </c>
      <c r="P114" s="98" t="e">
        <f t="shared" si="25"/>
        <v>#DIV/0!</v>
      </c>
      <c r="Q114" s="99"/>
      <c r="S114" s="72" t="e">
        <f t="shared" si="24"/>
        <v>#DIV/0!</v>
      </c>
    </row>
    <row r="115" spans="1:19" x14ac:dyDescent="0.25">
      <c r="A115" s="67">
        <f t="shared" si="18"/>
        <v>34</v>
      </c>
      <c r="B115" s="67" t="str">
        <f t="shared" si="19"/>
        <v>/</v>
      </c>
      <c r="C115" s="68"/>
      <c r="D115" s="110" t="str">
        <f t="shared" si="20"/>
        <v>/</v>
      </c>
      <c r="E115" s="111"/>
      <c r="F115" s="69"/>
      <c r="G115" s="79" t="str">
        <f t="shared" si="21"/>
        <v>/</v>
      </c>
      <c r="I115" s="70" t="str">
        <f t="shared" si="22"/>
        <v>/</v>
      </c>
      <c r="P115" s="98" t="e">
        <f t="shared" si="25"/>
        <v>#DIV/0!</v>
      </c>
      <c r="Q115" s="99"/>
      <c r="S115" s="72" t="e">
        <f t="shared" si="24"/>
        <v>#DIV/0!</v>
      </c>
    </row>
    <row r="116" spans="1:19" x14ac:dyDescent="0.25">
      <c r="A116" s="67">
        <f t="shared" si="18"/>
        <v>35</v>
      </c>
      <c r="B116" s="67" t="str">
        <f t="shared" si="19"/>
        <v>/</v>
      </c>
      <c r="C116" s="68"/>
      <c r="D116" s="110" t="str">
        <f t="shared" si="20"/>
        <v>/</v>
      </c>
      <c r="E116" s="111"/>
      <c r="F116" s="69"/>
      <c r="G116" s="79" t="str">
        <f t="shared" si="21"/>
        <v>/</v>
      </c>
      <c r="I116" s="70" t="str">
        <f t="shared" si="22"/>
        <v>/</v>
      </c>
      <c r="P116" s="98" t="e">
        <f t="shared" si="25"/>
        <v>#DIV/0!</v>
      </c>
      <c r="Q116" s="99"/>
      <c r="S116" s="72" t="e">
        <f t="shared" si="24"/>
        <v>#DIV/0!</v>
      </c>
    </row>
    <row r="117" spans="1:19" x14ac:dyDescent="0.25">
      <c r="A117" s="67">
        <f t="shared" si="18"/>
        <v>36</v>
      </c>
      <c r="B117" s="67" t="str">
        <f t="shared" si="19"/>
        <v>/</v>
      </c>
      <c r="C117" s="68"/>
      <c r="D117" s="110" t="str">
        <f t="shared" si="20"/>
        <v>/</v>
      </c>
      <c r="E117" s="111"/>
      <c r="F117" s="69"/>
      <c r="G117" s="79" t="str">
        <f t="shared" si="21"/>
        <v>/</v>
      </c>
      <c r="I117" s="70" t="str">
        <f t="shared" si="22"/>
        <v>/</v>
      </c>
      <c r="P117" s="98" t="e">
        <f t="shared" si="25"/>
        <v>#DIV/0!</v>
      </c>
      <c r="Q117" s="99"/>
      <c r="S117" s="72" t="e">
        <f t="shared" si="24"/>
        <v>#DIV/0!</v>
      </c>
    </row>
    <row r="118" spans="1:19" x14ac:dyDescent="0.25">
      <c r="A118" s="67">
        <f t="shared" si="18"/>
        <v>37</v>
      </c>
      <c r="B118" s="67" t="str">
        <f t="shared" si="19"/>
        <v>/</v>
      </c>
      <c r="C118" s="68"/>
      <c r="D118" s="110" t="str">
        <f t="shared" si="20"/>
        <v>/</v>
      </c>
      <c r="E118" s="111"/>
      <c r="F118" s="69"/>
      <c r="G118" s="79" t="str">
        <f t="shared" si="21"/>
        <v>/</v>
      </c>
      <c r="I118" s="70" t="str">
        <f t="shared" si="22"/>
        <v>/</v>
      </c>
      <c r="P118" s="98" t="e">
        <f t="shared" si="25"/>
        <v>#DIV/0!</v>
      </c>
      <c r="Q118" s="99"/>
      <c r="S118" s="72" t="e">
        <f t="shared" si="24"/>
        <v>#DIV/0!</v>
      </c>
    </row>
    <row r="119" spans="1:19" x14ac:dyDescent="0.25">
      <c r="A119" s="67">
        <f t="shared" si="18"/>
        <v>38</v>
      </c>
      <c r="B119" s="67" t="str">
        <f t="shared" si="19"/>
        <v>/</v>
      </c>
      <c r="C119" s="68"/>
      <c r="D119" s="110" t="str">
        <f t="shared" si="20"/>
        <v>/</v>
      </c>
      <c r="E119" s="111"/>
      <c r="F119" s="69"/>
      <c r="G119" s="79" t="str">
        <f t="shared" si="21"/>
        <v>/</v>
      </c>
      <c r="I119" s="70" t="str">
        <f t="shared" si="22"/>
        <v>/</v>
      </c>
      <c r="P119" s="98" t="e">
        <f t="shared" si="25"/>
        <v>#DIV/0!</v>
      </c>
      <c r="Q119" s="99"/>
      <c r="S119" s="72" t="e">
        <f t="shared" si="24"/>
        <v>#DIV/0!</v>
      </c>
    </row>
    <row r="120" spans="1:19" x14ac:dyDescent="0.25">
      <c r="A120" s="67">
        <f t="shared" si="18"/>
        <v>39</v>
      </c>
      <c r="B120" s="67" t="str">
        <f t="shared" si="19"/>
        <v>/</v>
      </c>
      <c r="C120" s="68"/>
      <c r="D120" s="110" t="str">
        <f t="shared" si="20"/>
        <v>/</v>
      </c>
      <c r="E120" s="111"/>
      <c r="F120" s="69"/>
      <c r="G120" s="79" t="str">
        <f t="shared" si="21"/>
        <v>/</v>
      </c>
      <c r="I120" s="70" t="str">
        <f t="shared" si="22"/>
        <v>/</v>
      </c>
      <c r="P120" s="98" t="e">
        <f t="shared" si="25"/>
        <v>#DIV/0!</v>
      </c>
      <c r="Q120" s="99"/>
      <c r="S120" s="72" t="e">
        <f t="shared" si="24"/>
        <v>#DIV/0!</v>
      </c>
    </row>
    <row r="121" spans="1:19" x14ac:dyDescent="0.25">
      <c r="A121" s="67">
        <f t="shared" si="18"/>
        <v>40</v>
      </c>
      <c r="B121" s="67" t="str">
        <f t="shared" si="19"/>
        <v>/</v>
      </c>
      <c r="C121" s="68"/>
      <c r="D121" s="110" t="str">
        <f t="shared" si="20"/>
        <v>/</v>
      </c>
      <c r="E121" s="111"/>
      <c r="F121" s="69"/>
      <c r="G121" s="79" t="str">
        <f t="shared" si="21"/>
        <v>/</v>
      </c>
      <c r="I121" s="70" t="str">
        <f t="shared" si="22"/>
        <v>/</v>
      </c>
      <c r="P121" s="98" t="e">
        <f t="shared" si="25"/>
        <v>#DIV/0!</v>
      </c>
      <c r="Q121" s="99"/>
      <c r="S121" s="72" t="e">
        <f t="shared" si="24"/>
        <v>#DIV/0!</v>
      </c>
    </row>
    <row r="122" spans="1:19" x14ac:dyDescent="0.25">
      <c r="A122" s="67">
        <f t="shared" si="18"/>
        <v>41</v>
      </c>
      <c r="B122" s="67" t="str">
        <f t="shared" si="19"/>
        <v>/</v>
      </c>
      <c r="C122" s="68"/>
      <c r="D122" s="110" t="str">
        <f t="shared" si="20"/>
        <v>/</v>
      </c>
      <c r="E122" s="111"/>
      <c r="F122" s="69"/>
      <c r="G122" s="79" t="str">
        <f t="shared" si="21"/>
        <v>/</v>
      </c>
      <c r="I122" s="70" t="str">
        <f t="shared" si="22"/>
        <v>/</v>
      </c>
      <c r="P122" s="98" t="e">
        <f t="shared" si="25"/>
        <v>#DIV/0!</v>
      </c>
      <c r="Q122" s="99"/>
      <c r="S122" s="72" t="e">
        <f t="shared" si="24"/>
        <v>#DIV/0!</v>
      </c>
    </row>
    <row r="123" spans="1:19" x14ac:dyDescent="0.25">
      <c r="A123" s="67">
        <f t="shared" si="18"/>
        <v>42</v>
      </c>
      <c r="B123" s="67" t="str">
        <f t="shared" si="19"/>
        <v>/</v>
      </c>
      <c r="C123" s="68"/>
      <c r="D123" s="110" t="str">
        <f t="shared" si="20"/>
        <v>/</v>
      </c>
      <c r="E123" s="111"/>
      <c r="F123" s="69"/>
      <c r="G123" s="79" t="str">
        <f t="shared" si="21"/>
        <v>/</v>
      </c>
      <c r="I123" s="70" t="str">
        <f t="shared" si="22"/>
        <v>/</v>
      </c>
      <c r="P123" s="98" t="e">
        <f t="shared" ref="P123:P131" si="26">IF(AND(I123&gt;=$AD$74,$N$21&gt;=5,I123&lt;&gt;"/"),"OFFERTA ANOMALA","/")</f>
        <v>#DIV/0!</v>
      </c>
      <c r="Q123" s="99"/>
      <c r="S123" s="72" t="e">
        <f t="shared" si="24"/>
        <v>#DIV/0!</v>
      </c>
    </row>
    <row r="124" spans="1:19" x14ac:dyDescent="0.25">
      <c r="A124" s="67">
        <f t="shared" si="18"/>
        <v>43</v>
      </c>
      <c r="B124" s="67" t="str">
        <f t="shared" si="19"/>
        <v>/</v>
      </c>
      <c r="C124" s="68"/>
      <c r="D124" s="110" t="str">
        <f t="shared" si="20"/>
        <v>/</v>
      </c>
      <c r="E124" s="111"/>
      <c r="F124" s="69"/>
      <c r="G124" s="79" t="str">
        <f t="shared" si="21"/>
        <v>/</v>
      </c>
      <c r="I124" s="70" t="str">
        <f t="shared" si="22"/>
        <v>/</v>
      </c>
      <c r="P124" s="98" t="e">
        <f t="shared" si="26"/>
        <v>#DIV/0!</v>
      </c>
      <c r="Q124" s="99"/>
      <c r="S124" s="72" t="e">
        <f t="shared" si="24"/>
        <v>#DIV/0!</v>
      </c>
    </row>
    <row r="125" spans="1:19" x14ac:dyDescent="0.25">
      <c r="A125" s="67">
        <f t="shared" si="18"/>
        <v>44</v>
      </c>
      <c r="B125" s="67" t="str">
        <f t="shared" si="19"/>
        <v>/</v>
      </c>
      <c r="C125" s="68"/>
      <c r="D125" s="110" t="str">
        <f t="shared" si="20"/>
        <v>/</v>
      </c>
      <c r="E125" s="111"/>
      <c r="F125" s="69"/>
      <c r="G125" s="79" t="str">
        <f t="shared" si="21"/>
        <v>/</v>
      </c>
      <c r="I125" s="70" t="str">
        <f t="shared" si="22"/>
        <v>/</v>
      </c>
      <c r="P125" s="98" t="e">
        <f t="shared" si="26"/>
        <v>#DIV/0!</v>
      </c>
      <c r="Q125" s="99"/>
      <c r="S125" s="72" t="e">
        <f t="shared" si="24"/>
        <v>#DIV/0!</v>
      </c>
    </row>
    <row r="126" spans="1:19" x14ac:dyDescent="0.25">
      <c r="A126" s="67">
        <f t="shared" si="18"/>
        <v>45</v>
      </c>
      <c r="B126" s="67" t="str">
        <f t="shared" si="19"/>
        <v>/</v>
      </c>
      <c r="C126" s="68"/>
      <c r="D126" s="110" t="str">
        <f t="shared" si="20"/>
        <v>/</v>
      </c>
      <c r="E126" s="111"/>
      <c r="F126" s="69"/>
      <c r="G126" s="79" t="str">
        <f t="shared" si="21"/>
        <v>/</v>
      </c>
      <c r="I126" s="70" t="str">
        <f t="shared" si="22"/>
        <v>/</v>
      </c>
      <c r="P126" s="98" t="e">
        <f t="shared" si="26"/>
        <v>#DIV/0!</v>
      </c>
      <c r="Q126" s="99"/>
      <c r="S126" s="72" t="e">
        <f t="shared" si="24"/>
        <v>#DIV/0!</v>
      </c>
    </row>
    <row r="127" spans="1:19" x14ac:dyDescent="0.25">
      <c r="A127" s="67">
        <f t="shared" si="18"/>
        <v>46</v>
      </c>
      <c r="B127" s="67" t="str">
        <f t="shared" si="19"/>
        <v>/</v>
      </c>
      <c r="C127" s="68"/>
      <c r="D127" s="110" t="str">
        <f t="shared" si="20"/>
        <v>/</v>
      </c>
      <c r="E127" s="111"/>
      <c r="F127" s="69"/>
      <c r="G127" s="79" t="str">
        <f t="shared" si="21"/>
        <v>/</v>
      </c>
      <c r="I127" s="70" t="str">
        <f t="shared" si="22"/>
        <v>/</v>
      </c>
      <c r="P127" s="98" t="e">
        <f t="shared" si="26"/>
        <v>#DIV/0!</v>
      </c>
      <c r="Q127" s="99"/>
      <c r="S127" s="72" t="e">
        <f t="shared" si="24"/>
        <v>#DIV/0!</v>
      </c>
    </row>
    <row r="128" spans="1:19" x14ac:dyDescent="0.25">
      <c r="A128" s="67">
        <f t="shared" si="18"/>
        <v>47</v>
      </c>
      <c r="B128" s="67" t="str">
        <f t="shared" si="19"/>
        <v>/</v>
      </c>
      <c r="C128" s="68"/>
      <c r="D128" s="110" t="str">
        <f t="shared" si="20"/>
        <v>/</v>
      </c>
      <c r="E128" s="111"/>
      <c r="F128" s="69"/>
      <c r="G128" s="79" t="str">
        <f t="shared" si="21"/>
        <v>/</v>
      </c>
      <c r="I128" s="70" t="str">
        <f t="shared" si="22"/>
        <v>/</v>
      </c>
      <c r="P128" s="98" t="e">
        <f t="shared" si="26"/>
        <v>#DIV/0!</v>
      </c>
      <c r="Q128" s="99"/>
      <c r="S128" s="72" t="e">
        <f t="shared" si="24"/>
        <v>#DIV/0!</v>
      </c>
    </row>
    <row r="129" spans="1:19" x14ac:dyDescent="0.25">
      <c r="A129" s="67">
        <f t="shared" si="18"/>
        <v>48</v>
      </c>
      <c r="B129" s="67" t="str">
        <f t="shared" si="19"/>
        <v>/</v>
      </c>
      <c r="C129" s="68"/>
      <c r="D129" s="110" t="str">
        <f t="shared" si="20"/>
        <v>/</v>
      </c>
      <c r="E129" s="111"/>
      <c r="F129" s="69"/>
      <c r="G129" s="79" t="str">
        <f t="shared" si="21"/>
        <v>/</v>
      </c>
      <c r="I129" s="70" t="str">
        <f t="shared" si="22"/>
        <v>/</v>
      </c>
      <c r="P129" s="98" t="e">
        <f t="shared" si="26"/>
        <v>#DIV/0!</v>
      </c>
      <c r="Q129" s="99"/>
      <c r="S129" s="72" t="e">
        <f t="shared" si="24"/>
        <v>#DIV/0!</v>
      </c>
    </row>
    <row r="130" spans="1:19" x14ac:dyDescent="0.25">
      <c r="A130" s="67">
        <f t="shared" si="18"/>
        <v>49</v>
      </c>
      <c r="B130" s="67" t="str">
        <f t="shared" si="19"/>
        <v>/</v>
      </c>
      <c r="C130" s="68"/>
      <c r="D130" s="110" t="str">
        <f t="shared" si="20"/>
        <v>/</v>
      </c>
      <c r="E130" s="111"/>
      <c r="F130" s="69"/>
      <c r="G130" s="79" t="str">
        <f t="shared" si="21"/>
        <v>/</v>
      </c>
      <c r="I130" s="70" t="str">
        <f t="shared" si="22"/>
        <v>/</v>
      </c>
      <c r="P130" s="98" t="e">
        <f t="shared" si="26"/>
        <v>#DIV/0!</v>
      </c>
      <c r="Q130" s="99"/>
      <c r="S130" s="72" t="e">
        <f t="shared" si="24"/>
        <v>#DIV/0!</v>
      </c>
    </row>
    <row r="131" spans="1:19" x14ac:dyDescent="0.25">
      <c r="A131" s="67">
        <f t="shared" si="18"/>
        <v>50</v>
      </c>
      <c r="B131" s="67" t="str">
        <f t="shared" si="19"/>
        <v>/</v>
      </c>
      <c r="C131" s="68"/>
      <c r="D131" s="110" t="str">
        <f t="shared" si="20"/>
        <v>/</v>
      </c>
      <c r="E131" s="111"/>
      <c r="F131" s="69"/>
      <c r="G131" s="79" t="str">
        <f t="shared" si="21"/>
        <v>/</v>
      </c>
      <c r="I131" s="70" t="str">
        <f t="shared" si="22"/>
        <v>/</v>
      </c>
      <c r="P131" s="98" t="e">
        <f t="shared" si="26"/>
        <v>#DIV/0!</v>
      </c>
      <c r="Q131" s="99"/>
      <c r="S131" s="72" t="e">
        <f t="shared" si="24"/>
        <v>#DIV/0!</v>
      </c>
    </row>
  </sheetData>
  <sheetProtection algorithmName="SHA-512" hashValue="Wk6osSoRqJG6EYL7XHAZ1EaiYuQUqqDWWFbI03uIEZfk5WXaXWYFOdafl14nSLMnvaXCEx1psGxSTLLUYsf0KQ==" saltValue="jJpDM/Xty2h0/G2Q1xqBYQ==" spinCount="100000" sheet="1" objects="1" scenarios="1"/>
  <protectedRanges>
    <protectedRange sqref="E10:AD11" name="titel"/>
  </protectedRanges>
  <mergeCells count="306">
    <mergeCell ref="P123:Q123"/>
    <mergeCell ref="P124:Q124"/>
    <mergeCell ref="P125:Q125"/>
    <mergeCell ref="P126:Q126"/>
    <mergeCell ref="P127:Q127"/>
    <mergeCell ref="P128:Q128"/>
    <mergeCell ref="P129:Q129"/>
    <mergeCell ref="P130:Q130"/>
    <mergeCell ref="P131:Q131"/>
    <mergeCell ref="D123:E123"/>
    <mergeCell ref="D124:E124"/>
    <mergeCell ref="D125:E125"/>
    <mergeCell ref="D126:E126"/>
    <mergeCell ref="D127:E127"/>
    <mergeCell ref="D128:E128"/>
    <mergeCell ref="D129:E129"/>
    <mergeCell ref="D130:E130"/>
    <mergeCell ref="D131:E131"/>
    <mergeCell ref="D58:E58"/>
    <mergeCell ref="D59:E59"/>
    <mergeCell ref="D60:E60"/>
    <mergeCell ref="D61:E61"/>
    <mergeCell ref="S53:T53"/>
    <mergeCell ref="S54:T54"/>
    <mergeCell ref="S55:T55"/>
    <mergeCell ref="S56:T56"/>
    <mergeCell ref="S57:T57"/>
    <mergeCell ref="S58:T58"/>
    <mergeCell ref="S59:T59"/>
    <mergeCell ref="S60:T60"/>
    <mergeCell ref="S61:T61"/>
    <mergeCell ref="D119:E119"/>
    <mergeCell ref="D120:E120"/>
    <mergeCell ref="D121:E121"/>
    <mergeCell ref="D122:E122"/>
    <mergeCell ref="P112:Q112"/>
    <mergeCell ref="P113:Q113"/>
    <mergeCell ref="P114:Q114"/>
    <mergeCell ref="P115:Q115"/>
    <mergeCell ref="P116:Q116"/>
    <mergeCell ref="P117:Q117"/>
    <mergeCell ref="P118:Q118"/>
    <mergeCell ref="P119:Q119"/>
    <mergeCell ref="P120:Q120"/>
    <mergeCell ref="P121:Q121"/>
    <mergeCell ref="P122:Q122"/>
    <mergeCell ref="S49:T49"/>
    <mergeCell ref="S50:T50"/>
    <mergeCell ref="D112:E112"/>
    <mergeCell ref="D113:E113"/>
    <mergeCell ref="D114:E114"/>
    <mergeCell ref="D115:E115"/>
    <mergeCell ref="D116:E116"/>
    <mergeCell ref="D117:E117"/>
    <mergeCell ref="D118:E118"/>
    <mergeCell ref="D110:E110"/>
    <mergeCell ref="D111:E111"/>
    <mergeCell ref="P102:Q102"/>
    <mergeCell ref="P103:Q103"/>
    <mergeCell ref="P104:Q104"/>
    <mergeCell ref="P105:Q105"/>
    <mergeCell ref="P106:Q106"/>
    <mergeCell ref="P107:Q107"/>
    <mergeCell ref="P108:Q108"/>
    <mergeCell ref="P109:Q109"/>
    <mergeCell ref="P110:Q110"/>
    <mergeCell ref="P111:Q111"/>
    <mergeCell ref="D102:E102"/>
    <mergeCell ref="D103:E103"/>
    <mergeCell ref="D104:E104"/>
    <mergeCell ref="A49:B49"/>
    <mergeCell ref="A50:B50"/>
    <mergeCell ref="D40:E40"/>
    <mergeCell ref="D41:E41"/>
    <mergeCell ref="D42:E42"/>
    <mergeCell ref="D43:E43"/>
    <mergeCell ref="D44:E44"/>
    <mergeCell ref="D45:E45"/>
    <mergeCell ref="D46:E46"/>
    <mergeCell ref="D47:E47"/>
    <mergeCell ref="D48:E48"/>
    <mergeCell ref="D49:E49"/>
    <mergeCell ref="D50:E50"/>
    <mergeCell ref="A40:B40"/>
    <mergeCell ref="A41:B41"/>
    <mergeCell ref="A42:B42"/>
    <mergeCell ref="A43:B43"/>
    <mergeCell ref="A44:B44"/>
    <mergeCell ref="A45:B45"/>
    <mergeCell ref="A46:B46"/>
    <mergeCell ref="A47:B47"/>
    <mergeCell ref="A48:B48"/>
    <mergeCell ref="D105:E105"/>
    <mergeCell ref="D106:E106"/>
    <mergeCell ref="D107:E107"/>
    <mergeCell ref="D108:E108"/>
    <mergeCell ref="D109:E109"/>
    <mergeCell ref="V98:X98"/>
    <mergeCell ref="P100:Q100"/>
    <mergeCell ref="P91:Q91"/>
    <mergeCell ref="P92:Q92"/>
    <mergeCell ref="V91:X91"/>
    <mergeCell ref="P101:Q101"/>
    <mergeCell ref="D99:E99"/>
    <mergeCell ref="P95:Q95"/>
    <mergeCell ref="P96:Q96"/>
    <mergeCell ref="P97:Q97"/>
    <mergeCell ref="P98:Q98"/>
    <mergeCell ref="P99:Q99"/>
    <mergeCell ref="V92:X92"/>
    <mergeCell ref="V93:X93"/>
    <mergeCell ref="V99:X99"/>
    <mergeCell ref="P93:Q93"/>
    <mergeCell ref="V94:X94"/>
    <mergeCell ref="V95:X95"/>
    <mergeCell ref="D93:E93"/>
    <mergeCell ref="P83:Q83"/>
    <mergeCell ref="P84:Q84"/>
    <mergeCell ref="V86:X86"/>
    <mergeCell ref="V87:X87"/>
    <mergeCell ref="V88:X88"/>
    <mergeCell ref="V89:X89"/>
    <mergeCell ref="A66:B66"/>
    <mergeCell ref="D66:E66"/>
    <mergeCell ref="A67:B67"/>
    <mergeCell ref="D67:E67"/>
    <mergeCell ref="A68:B68"/>
    <mergeCell ref="D68:E68"/>
    <mergeCell ref="A69:B69"/>
    <mergeCell ref="D69:E69"/>
    <mergeCell ref="A70:B70"/>
    <mergeCell ref="D70:E70"/>
    <mergeCell ref="A71:B71"/>
    <mergeCell ref="A52:B52"/>
    <mergeCell ref="D52:E52"/>
    <mergeCell ref="A62:B62"/>
    <mergeCell ref="D62:E62"/>
    <mergeCell ref="A63:B63"/>
    <mergeCell ref="D63:E63"/>
    <mergeCell ref="A64:B64"/>
    <mergeCell ref="D64:E64"/>
    <mergeCell ref="A65:B65"/>
    <mergeCell ref="D65:E65"/>
    <mergeCell ref="A53:B53"/>
    <mergeCell ref="A54:B54"/>
    <mergeCell ref="A55:B55"/>
    <mergeCell ref="A56:B56"/>
    <mergeCell ref="A57:B57"/>
    <mergeCell ref="A58:B58"/>
    <mergeCell ref="A59:B59"/>
    <mergeCell ref="A60:B60"/>
    <mergeCell ref="A61:B61"/>
    <mergeCell ref="D53:E53"/>
    <mergeCell ref="D54:E54"/>
    <mergeCell ref="D55:E55"/>
    <mergeCell ref="D56:E56"/>
    <mergeCell ref="D57:E57"/>
    <mergeCell ref="V90:X90"/>
    <mergeCell ref="AD74:AD75"/>
    <mergeCell ref="D23:E23"/>
    <mergeCell ref="D28:E28"/>
    <mergeCell ref="D29:E29"/>
    <mergeCell ref="D18:E19"/>
    <mergeCell ref="D21:E21"/>
    <mergeCell ref="D22:E22"/>
    <mergeCell ref="P89:Q89"/>
    <mergeCell ref="P90:Q90"/>
    <mergeCell ref="S52:T52"/>
    <mergeCell ref="S62:T62"/>
    <mergeCell ref="S63:T63"/>
    <mergeCell ref="S64:T64"/>
    <mergeCell ref="S65:T65"/>
    <mergeCell ref="S66:T66"/>
    <mergeCell ref="S67:T67"/>
    <mergeCell ref="S68:T68"/>
    <mergeCell ref="S69:T69"/>
    <mergeCell ref="S70:T70"/>
    <mergeCell ref="J18:J19"/>
    <mergeCell ref="P18:V18"/>
    <mergeCell ref="D33:E33"/>
    <mergeCell ref="D34:E34"/>
    <mergeCell ref="E10:AD10"/>
    <mergeCell ref="E11:AD11"/>
    <mergeCell ref="D94:E94"/>
    <mergeCell ref="D95:E95"/>
    <mergeCell ref="L18:N19"/>
    <mergeCell ref="D88:E88"/>
    <mergeCell ref="D89:E89"/>
    <mergeCell ref="D90:E90"/>
    <mergeCell ref="D91:E91"/>
    <mergeCell ref="D92:E92"/>
    <mergeCell ref="D83:E83"/>
    <mergeCell ref="D84:E84"/>
    <mergeCell ref="D85:E85"/>
    <mergeCell ref="D86:E86"/>
    <mergeCell ref="D87:E87"/>
    <mergeCell ref="G18:G19"/>
    <mergeCell ref="AC18:AD18"/>
    <mergeCell ref="I18:I19"/>
    <mergeCell ref="D30:E30"/>
    <mergeCell ref="D39:E39"/>
    <mergeCell ref="G80:G81"/>
    <mergeCell ref="P86:Q86"/>
    <mergeCell ref="P87:Q87"/>
    <mergeCell ref="P88:Q88"/>
    <mergeCell ref="A35:B35"/>
    <mergeCell ref="A36:B36"/>
    <mergeCell ref="A37:B37"/>
    <mergeCell ref="A38:B38"/>
    <mergeCell ref="A3:AD3"/>
    <mergeCell ref="A5:AD5"/>
    <mergeCell ref="A13:D13"/>
    <mergeCell ref="A14:D14"/>
    <mergeCell ref="A34:B34"/>
    <mergeCell ref="A25:B25"/>
    <mergeCell ref="A26:B26"/>
    <mergeCell ref="A27:B27"/>
    <mergeCell ref="A28:B28"/>
    <mergeCell ref="A29:B29"/>
    <mergeCell ref="X18:Z19"/>
    <mergeCell ref="A10:D11"/>
    <mergeCell ref="AA18:AA19"/>
    <mergeCell ref="A15:D15"/>
    <mergeCell ref="A30:B30"/>
    <mergeCell ref="A31:B31"/>
    <mergeCell ref="A32:B32"/>
    <mergeCell ref="A33:B33"/>
    <mergeCell ref="D24:E24"/>
    <mergeCell ref="C18:C19"/>
    <mergeCell ref="D25:E25"/>
    <mergeCell ref="D26:E26"/>
    <mergeCell ref="D27:E27"/>
    <mergeCell ref="F18:F19"/>
    <mergeCell ref="D32:E32"/>
    <mergeCell ref="S34:T34"/>
    <mergeCell ref="S31:T31"/>
    <mergeCell ref="S32:T32"/>
    <mergeCell ref="S33:T33"/>
    <mergeCell ref="S21:T21"/>
    <mergeCell ref="S22:T22"/>
    <mergeCell ref="S23:T23"/>
    <mergeCell ref="S24:T24"/>
    <mergeCell ref="S25:T25"/>
    <mergeCell ref="S26:T26"/>
    <mergeCell ref="S27:T27"/>
    <mergeCell ref="S28:T28"/>
    <mergeCell ref="S29:T29"/>
    <mergeCell ref="D31:E31"/>
    <mergeCell ref="S35:T35"/>
    <mergeCell ref="D51:E51"/>
    <mergeCell ref="D71:E71"/>
    <mergeCell ref="D35:E35"/>
    <mergeCell ref="D36:E36"/>
    <mergeCell ref="D37:E37"/>
    <mergeCell ref="D38:E38"/>
    <mergeCell ref="V83:X83"/>
    <mergeCell ref="P85:Q85"/>
    <mergeCell ref="I80:I81"/>
    <mergeCell ref="D80:E81"/>
    <mergeCell ref="P74:AC75"/>
    <mergeCell ref="V85:X85"/>
    <mergeCell ref="V84:X84"/>
    <mergeCell ref="D82:E82"/>
    <mergeCell ref="S40:T40"/>
    <mergeCell ref="S41:T41"/>
    <mergeCell ref="S42:T42"/>
    <mergeCell ref="S43:T43"/>
    <mergeCell ref="S44:T44"/>
    <mergeCell ref="S45:T45"/>
    <mergeCell ref="S46:T46"/>
    <mergeCell ref="S47:T47"/>
    <mergeCell ref="S48:T48"/>
    <mergeCell ref="P94:Q94"/>
    <mergeCell ref="D100:E100"/>
    <mergeCell ref="V100:X100"/>
    <mergeCell ref="D101:E101"/>
    <mergeCell ref="V101:X101"/>
    <mergeCell ref="D96:E96"/>
    <mergeCell ref="V96:X96"/>
    <mergeCell ref="D97:E97"/>
    <mergeCell ref="V97:X97"/>
    <mergeCell ref="D98:E98"/>
    <mergeCell ref="A1:AD1"/>
    <mergeCell ref="A7:AD7"/>
    <mergeCell ref="A16:D16"/>
    <mergeCell ref="P17:AD17"/>
    <mergeCell ref="P80:Q81"/>
    <mergeCell ref="P82:Q82"/>
    <mergeCell ref="S37:T37"/>
    <mergeCell ref="S38:T38"/>
    <mergeCell ref="S39:T39"/>
    <mergeCell ref="S51:T51"/>
    <mergeCell ref="B80:B81"/>
    <mergeCell ref="V82:X82"/>
    <mergeCell ref="A18:B19"/>
    <mergeCell ref="A21:B21"/>
    <mergeCell ref="A22:B22"/>
    <mergeCell ref="A23:B23"/>
    <mergeCell ref="A24:B24"/>
    <mergeCell ref="A80:A81"/>
    <mergeCell ref="S36:T36"/>
    <mergeCell ref="A51:B51"/>
    <mergeCell ref="A39:B39"/>
    <mergeCell ref="S80:S81"/>
    <mergeCell ref="S19:T19"/>
    <mergeCell ref="S30:T30"/>
  </mergeCells>
  <phoneticPr fontId="11" type="noConversion"/>
  <dataValidations count="1">
    <dataValidation type="list" allowBlank="1" showInputMessage="1" showErrorMessage="1" sqref="E15:F15" xr:uid="{00000000-0002-0000-0000-000000000000}">
      <formula1>"si/ja,no/nein"</formula1>
    </dataValidation>
  </dataValidations>
  <pageMargins left="0.23622047244094491" right="0.23622047244094491" top="0.74803149606299213" bottom="0.74803149606299213" header="0.31496062992125984" footer="0.31496062992125984"/>
  <pageSetup paperSize="9" scale="27" orientation="portrait" r:id="rId1"/>
  <headerFooter>
    <oddHeader>&amp;CCalcolo soglia di anomalia</oddHeader>
    <oddFooter>&amp;L&amp;Z&amp;F&amp;C&amp;P/&amp;N&amp;R&amp;D</oddFooter>
  </headerFooter>
  <rowBreaks count="1" manualBreakCount="1">
    <brk id="77"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B131"/>
  <sheetViews>
    <sheetView zoomScale="70" zoomScaleNormal="70" zoomScaleSheetLayoutView="100" workbookViewId="0">
      <selection activeCell="V9" sqref="V9"/>
    </sheetView>
  </sheetViews>
  <sheetFormatPr baseColWidth="10" defaultColWidth="29.85546875" defaultRowHeight="15" x14ac:dyDescent="0.25"/>
  <cols>
    <col min="1" max="1" width="6.140625" customWidth="1"/>
    <col min="2" max="2" width="8.28515625" customWidth="1"/>
    <col min="3" max="3" width="4.28515625" hidden="1" customWidth="1"/>
    <col min="5" max="5" width="6.5703125" customWidth="1"/>
    <col min="6" max="6" width="0" hidden="1" customWidth="1"/>
    <col min="8" max="8" width="2.28515625" hidden="1" customWidth="1"/>
    <col min="9" max="9" width="1.7109375" hidden="1" customWidth="1"/>
    <col min="10" max="13" width="0" hidden="1" customWidth="1"/>
    <col min="14" max="14" width="11.5703125" customWidth="1"/>
    <col min="15" max="15" width="20.85546875" customWidth="1"/>
    <col min="16" max="16" width="2.28515625" customWidth="1"/>
    <col min="18" max="18" width="8.5703125" customWidth="1"/>
    <col min="19" max="19" width="20.7109375" customWidth="1"/>
    <col min="20" max="20" width="1.28515625" customWidth="1"/>
    <col min="21" max="24" width="20.7109375" customWidth="1"/>
    <col min="25" max="25" width="1.42578125" customWidth="1"/>
    <col min="26" max="27" width="20.7109375" customWidth="1"/>
  </cols>
  <sheetData>
    <row r="1" spans="1:28" s="7" customFormat="1" ht="66" customHeight="1" x14ac:dyDescent="0.25">
      <c r="A1" s="157" t="s">
        <v>94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8" s="7" customFormat="1" ht="5.25" customHeight="1" x14ac:dyDescent="0.25">
      <c r="B2" s="8"/>
      <c r="C2" s="8"/>
      <c r="D2" s="8"/>
      <c r="E2" s="8"/>
      <c r="F2" s="8"/>
    </row>
    <row r="3" spans="1:28" s="7" customFormat="1" ht="15" customHeight="1" x14ac:dyDescent="0.25">
      <c r="A3" s="125" t="s">
        <v>32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8" s="7" customFormat="1" ht="3" customHeight="1" x14ac:dyDescent="0.25">
      <c r="A4" s="9"/>
      <c r="B4" s="9"/>
      <c r="C4" s="9"/>
      <c r="D4" s="9"/>
      <c r="E4" s="9"/>
      <c r="F4" s="9"/>
      <c r="G4" s="9"/>
      <c r="H4" s="9"/>
      <c r="I4" s="9"/>
      <c r="J4" s="9"/>
      <c r="K4" s="9"/>
      <c r="L4" s="9"/>
      <c r="M4" s="9"/>
      <c r="N4" s="9"/>
      <c r="O4" s="9"/>
      <c r="P4" s="9"/>
      <c r="Q4" s="9"/>
      <c r="R4" s="9"/>
      <c r="S4" s="9"/>
      <c r="T4" s="9"/>
      <c r="U4" s="9"/>
      <c r="V4" s="9"/>
      <c r="W4" s="9"/>
      <c r="X4" s="9"/>
      <c r="Y4" s="9"/>
      <c r="Z4" s="9"/>
      <c r="AA4" s="9"/>
    </row>
    <row r="5" spans="1:28" s="7" customFormat="1" ht="46.5" customHeight="1" x14ac:dyDescent="0.25">
      <c r="A5" s="126" t="s">
        <v>35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8" s="7" customFormat="1" ht="5.25" customHeigh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8" s="7" customFormat="1" ht="49.5" customHeight="1" x14ac:dyDescent="0.25">
      <c r="A7" s="88" t="s">
        <v>33</v>
      </c>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8" s="7" customFormat="1" ht="14.25" customHeigh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8" s="7" customFormat="1" ht="13.5" customHeight="1" x14ac:dyDescent="0.2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8" s="7" customFormat="1" ht="18" customHeight="1" x14ac:dyDescent="0.25">
      <c r="A10" s="133" t="s">
        <v>30</v>
      </c>
      <c r="B10" s="133"/>
      <c r="C10" s="133"/>
      <c r="D10" s="134"/>
      <c r="E10" s="137" t="s">
        <v>23</v>
      </c>
      <c r="F10" s="138"/>
      <c r="G10" s="138"/>
      <c r="H10" s="138"/>
      <c r="I10" s="138"/>
      <c r="J10" s="138"/>
      <c r="K10" s="138"/>
      <c r="L10" s="138"/>
      <c r="M10" s="138"/>
      <c r="N10" s="138"/>
      <c r="O10" s="138"/>
      <c r="P10" s="138"/>
      <c r="Q10" s="138"/>
      <c r="R10" s="138"/>
      <c r="S10" s="138"/>
      <c r="T10" s="138"/>
      <c r="U10" s="138"/>
      <c r="V10" s="138"/>
      <c r="W10" s="138"/>
      <c r="X10" s="138"/>
      <c r="Y10" s="138"/>
      <c r="Z10" s="138"/>
      <c r="AA10" s="139"/>
      <c r="AB10" s="1"/>
    </row>
    <row r="11" spans="1:28" s="7" customFormat="1" ht="17.25" customHeight="1" x14ac:dyDescent="0.25">
      <c r="A11" s="133"/>
      <c r="B11" s="133"/>
      <c r="C11" s="133"/>
      <c r="D11" s="134"/>
      <c r="E11" s="137" t="s">
        <v>17</v>
      </c>
      <c r="F11" s="138"/>
      <c r="G11" s="138"/>
      <c r="H11" s="138"/>
      <c r="I11" s="138"/>
      <c r="J11" s="138"/>
      <c r="K11" s="138"/>
      <c r="L11" s="138"/>
      <c r="M11" s="138"/>
      <c r="N11" s="138"/>
      <c r="O11" s="138"/>
      <c r="P11" s="138"/>
      <c r="Q11" s="138"/>
      <c r="R11" s="138"/>
      <c r="S11" s="138"/>
      <c r="T11" s="138"/>
      <c r="U11" s="138"/>
      <c r="V11" s="138"/>
      <c r="W11" s="138"/>
      <c r="X11" s="138"/>
      <c r="Y11" s="138"/>
      <c r="Z11" s="138"/>
      <c r="AA11" s="139"/>
      <c r="AB11" s="1"/>
    </row>
    <row r="12" spans="1:28" s="7" customFormat="1" ht="18" customHeight="1" x14ac:dyDescent="0.2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8" s="7" customFormat="1" ht="27.75" customHeight="1" x14ac:dyDescent="0.25">
      <c r="A13" s="89" t="s">
        <v>7</v>
      </c>
      <c r="B13" s="89"/>
      <c r="C13" s="89"/>
      <c r="D13" s="90"/>
      <c r="E13" s="5"/>
      <c r="F13" s="11"/>
      <c r="G13" s="10"/>
      <c r="H13" s="10"/>
      <c r="I13" s="10"/>
      <c r="J13" s="10"/>
      <c r="K13" s="10"/>
      <c r="L13" s="10"/>
      <c r="M13" s="10"/>
      <c r="N13" s="10"/>
      <c r="O13" s="10"/>
      <c r="P13" s="10"/>
      <c r="Q13" s="10"/>
      <c r="R13" s="10"/>
      <c r="S13" s="10"/>
      <c r="T13" s="10"/>
      <c r="U13" s="10"/>
      <c r="V13" s="10"/>
      <c r="W13" s="10"/>
      <c r="X13" s="10"/>
      <c r="Y13" s="10"/>
      <c r="Z13" s="10"/>
      <c r="AA13" s="10"/>
    </row>
    <row r="14" spans="1:28" s="7" customFormat="1" ht="27" customHeight="1" x14ac:dyDescent="0.25">
      <c r="A14" s="89" t="s">
        <v>29</v>
      </c>
      <c r="B14" s="89"/>
      <c r="C14" s="89"/>
      <c r="D14" s="90"/>
      <c r="E14" s="5"/>
      <c r="F14" s="12"/>
      <c r="G14" s="10"/>
      <c r="H14" s="10"/>
      <c r="I14" s="10"/>
      <c r="J14" s="10"/>
      <c r="K14" s="10"/>
      <c r="L14" s="10"/>
      <c r="M14" s="10"/>
      <c r="N14" s="10"/>
      <c r="O14" s="13"/>
      <c r="P14" s="13"/>
      <c r="Q14" s="13"/>
      <c r="R14" s="10"/>
      <c r="S14" s="10"/>
      <c r="T14" s="10"/>
      <c r="U14" s="10"/>
      <c r="V14" s="10"/>
      <c r="W14" s="10"/>
      <c r="X14" s="10"/>
      <c r="Y14" s="10"/>
      <c r="Z14" s="10"/>
      <c r="AA14" s="10"/>
    </row>
    <row r="15" spans="1:28" s="7" customFormat="1" ht="26.25" customHeight="1" x14ac:dyDescent="0.25">
      <c r="A15" s="89" t="s">
        <v>25</v>
      </c>
      <c r="B15" s="89"/>
      <c r="C15" s="89"/>
      <c r="D15" s="90"/>
      <c r="E15" s="6" t="s">
        <v>42</v>
      </c>
      <c r="F15" s="12"/>
      <c r="G15" s="10"/>
      <c r="H15" s="10"/>
      <c r="I15" s="10"/>
      <c r="J15" s="10"/>
      <c r="K15" s="10"/>
      <c r="L15" s="10"/>
      <c r="M15" s="10"/>
      <c r="N15" s="10"/>
      <c r="O15" s="10"/>
      <c r="P15" s="10"/>
      <c r="Q15" s="10"/>
      <c r="R15" s="10"/>
      <c r="S15" s="10"/>
      <c r="T15" s="10"/>
      <c r="U15" s="10"/>
      <c r="V15" s="10"/>
      <c r="W15" s="10"/>
      <c r="X15" s="10"/>
      <c r="Y15" s="10"/>
      <c r="Z15" s="10"/>
      <c r="AA15" s="10"/>
    </row>
    <row r="16" spans="1:28" s="7" customFormat="1" ht="26.25" customHeight="1" x14ac:dyDescent="0.25">
      <c r="A16" s="89" t="s">
        <v>26</v>
      </c>
      <c r="B16" s="89"/>
      <c r="C16" s="89"/>
      <c r="D16" s="90"/>
      <c r="E16" s="14">
        <f>COUNTA(G21:G70)</f>
        <v>0</v>
      </c>
      <c r="F16" s="11"/>
      <c r="G16" s="10"/>
      <c r="H16" s="10"/>
      <c r="I16" s="10"/>
      <c r="J16" s="10"/>
      <c r="K16" s="10"/>
      <c r="L16" s="10"/>
      <c r="M16" s="10"/>
      <c r="N16" s="10"/>
      <c r="O16" s="10"/>
      <c r="P16" s="10"/>
      <c r="Q16" s="10"/>
      <c r="R16" s="10"/>
      <c r="S16" s="10"/>
      <c r="T16" s="10"/>
      <c r="U16" s="10"/>
      <c r="V16" s="10"/>
      <c r="W16" s="10"/>
      <c r="X16" s="10"/>
      <c r="Y16" s="10"/>
      <c r="Z16" s="10"/>
      <c r="AA16" s="10"/>
    </row>
    <row r="17" spans="1:27" ht="14.25" customHeight="1" x14ac:dyDescent="0.25">
      <c r="K17" s="15"/>
      <c r="L17" s="15"/>
      <c r="M17" s="16"/>
      <c r="N17" s="91" t="s">
        <v>27</v>
      </c>
      <c r="O17" s="92"/>
      <c r="P17" s="92"/>
      <c r="Q17" s="92"/>
      <c r="R17" s="92"/>
      <c r="S17" s="92"/>
      <c r="T17" s="92"/>
      <c r="U17" s="92"/>
      <c r="V17" s="92"/>
      <c r="W17" s="92"/>
      <c r="X17" s="92"/>
      <c r="Y17" s="92"/>
      <c r="Z17" s="92"/>
      <c r="AA17" s="93"/>
    </row>
    <row r="18" spans="1:27" ht="23.25" customHeight="1" x14ac:dyDescent="0.25">
      <c r="A18" s="103" t="s">
        <v>2</v>
      </c>
      <c r="B18" s="104"/>
      <c r="C18" s="124" t="s">
        <v>16</v>
      </c>
      <c r="D18" s="116" t="s">
        <v>21</v>
      </c>
      <c r="E18" s="117"/>
      <c r="F18" s="124" t="s">
        <v>16</v>
      </c>
      <c r="G18" s="100" t="s">
        <v>39</v>
      </c>
      <c r="H18" s="124" t="s">
        <v>16</v>
      </c>
      <c r="I18" s="17"/>
      <c r="J18" s="140" t="s">
        <v>14</v>
      </c>
      <c r="K18" s="141"/>
      <c r="L18" s="142"/>
      <c r="M18" s="17"/>
      <c r="N18" s="153" t="s">
        <v>11</v>
      </c>
      <c r="O18" s="154"/>
      <c r="P18" s="154"/>
      <c r="Q18" s="154"/>
      <c r="R18" s="154"/>
      <c r="S18" s="155"/>
      <c r="T18" s="18"/>
      <c r="U18" s="127" t="s">
        <v>18</v>
      </c>
      <c r="V18" s="128"/>
      <c r="W18" s="129"/>
      <c r="X18" s="135" t="s">
        <v>4</v>
      </c>
      <c r="Y18" s="19"/>
      <c r="Z18" s="147" t="s">
        <v>20</v>
      </c>
      <c r="AA18" s="147"/>
    </row>
    <row r="19" spans="1:27" ht="72" customHeight="1" x14ac:dyDescent="0.25">
      <c r="A19" s="103"/>
      <c r="B19" s="104"/>
      <c r="C19" s="124"/>
      <c r="D19" s="118"/>
      <c r="E19" s="119"/>
      <c r="F19" s="124"/>
      <c r="G19" s="100"/>
      <c r="H19" s="124"/>
      <c r="I19" s="17"/>
      <c r="J19" s="143"/>
      <c r="K19" s="144"/>
      <c r="L19" s="145"/>
      <c r="M19" s="17"/>
      <c r="N19" s="20" t="s">
        <v>6</v>
      </c>
      <c r="O19" s="21" t="s">
        <v>2</v>
      </c>
      <c r="P19" s="21"/>
      <c r="Q19" s="108" t="s">
        <v>21</v>
      </c>
      <c r="R19" s="109"/>
      <c r="S19" s="21" t="s">
        <v>39</v>
      </c>
      <c r="T19" s="17"/>
      <c r="U19" s="130"/>
      <c r="V19" s="131"/>
      <c r="W19" s="132"/>
      <c r="X19" s="136"/>
      <c r="Y19" s="22"/>
      <c r="Z19" s="21" t="s">
        <v>12</v>
      </c>
      <c r="AA19" s="21" t="s">
        <v>13</v>
      </c>
    </row>
    <row r="20" spans="1:27" ht="6.75" hidden="1" customHeight="1" x14ac:dyDescent="0.25">
      <c r="A20" s="23"/>
      <c r="B20" s="24"/>
      <c r="C20" s="25"/>
      <c r="D20" s="26"/>
      <c r="E20" s="27"/>
      <c r="F20" s="28"/>
      <c r="G20" s="29"/>
      <c r="H20" s="28"/>
      <c r="I20" s="17"/>
      <c r="J20" s="30"/>
      <c r="K20" s="31"/>
      <c r="L20" s="32"/>
      <c r="M20" s="17"/>
      <c r="N20" s="33"/>
      <c r="O20" s="34"/>
      <c r="P20" s="34"/>
      <c r="Q20" s="34"/>
      <c r="R20" s="33"/>
      <c r="S20" s="34"/>
      <c r="T20" s="17"/>
      <c r="U20" s="35"/>
      <c r="V20" s="35"/>
      <c r="W20" s="34"/>
      <c r="X20" s="34"/>
      <c r="Y20" s="22"/>
      <c r="Z20" s="21"/>
      <c r="AA20" s="21"/>
    </row>
    <row r="21" spans="1:27" ht="15" customHeight="1" x14ac:dyDescent="0.25">
      <c r="A21" s="105" t="s">
        <v>43</v>
      </c>
      <c r="B21" s="106"/>
      <c r="C21" s="2" t="str">
        <f>A21</f>
        <v>1</v>
      </c>
      <c r="D21" s="112"/>
      <c r="E21" s="113"/>
      <c r="F21" s="3"/>
      <c r="G21" s="86"/>
      <c r="H21" s="36" t="str">
        <f>IF(G21&lt;&gt;"",G21-ROW()/1000000,"/")</f>
        <v>/</v>
      </c>
      <c r="I21" s="37"/>
      <c r="J21" s="38" t="s">
        <v>19</v>
      </c>
      <c r="K21" s="39"/>
      <c r="L21" s="40">
        <f>COUNTA(G21:G70)</f>
        <v>0</v>
      </c>
      <c r="M21" s="17"/>
      <c r="N21" s="41">
        <v>1</v>
      </c>
      <c r="O21" s="41" t="str">
        <f>IF(H21="/","/",INDEX($C$21:$C$70,MATCH(LARGE($H$21:$H$70,N21),$H$21:$H$70,0)))</f>
        <v>/</v>
      </c>
      <c r="P21" s="41"/>
      <c r="Q21" s="91" t="str">
        <f t="shared" ref="Q21:Q60" si="0">IF(H21="/","/",INDEX($F$21:$F$70,MATCH(LARGE($H$21:$H$70,N21),$H$21:$H$70,0)))</f>
        <v>/</v>
      </c>
      <c r="R21" s="93"/>
      <c r="S21" s="42" t="str">
        <f t="shared" ref="S21:S60" si="1">IF(G21&lt;&gt;"",LARGE($G$21:$G$70,N21),"/")</f>
        <v>/</v>
      </c>
      <c r="T21" s="17"/>
      <c r="U21" s="43" t="str">
        <f t="shared" ref="U21" si="2">IF((N21&gt;=$L$22+1)*OR(N21&lt;=($L$21-$L$23)),S21,"/")</f>
        <v>/</v>
      </c>
      <c r="V21" s="43" t="str">
        <f t="shared" ref="V21" si="3">IF(AND(S21=S20,V20="/"),"/",U21)</f>
        <v>/</v>
      </c>
      <c r="W21" s="43" t="str">
        <f t="shared" ref="W21" si="4">IF(AND(S21=S22,W22="/"),"/",U21)</f>
        <v>/</v>
      </c>
      <c r="X21" s="43" t="str">
        <f t="shared" ref="X21" si="5">IF(AND(W21&lt;&gt;"/",V21&lt;&gt;"/"),V21,"/")</f>
        <v>/</v>
      </c>
      <c r="Y21" s="22"/>
      <c r="Z21" s="43" t="e">
        <f>IF(X21&gt;$X$72,X21,"/")</f>
        <v>#DIV/0!</v>
      </c>
      <c r="AA21" s="43" t="e">
        <f>IF(Z21="/","/",Z21-$X$72)</f>
        <v>#DIV/0!</v>
      </c>
    </row>
    <row r="22" spans="1:27" ht="15" customHeight="1" x14ac:dyDescent="0.25">
      <c r="A22" s="105" t="s">
        <v>44</v>
      </c>
      <c r="B22" s="106"/>
      <c r="C22" s="2" t="str">
        <f t="shared" ref="C22:C70" si="6">A22</f>
        <v>2</v>
      </c>
      <c r="D22" s="112"/>
      <c r="E22" s="113"/>
      <c r="F22" s="3"/>
      <c r="G22" s="86"/>
      <c r="H22" s="36" t="str">
        <f t="shared" ref="H22:H70" si="7">IF(G22&lt;&gt;"",G22-ROW()/1000000,"/")</f>
        <v>/</v>
      </c>
      <c r="I22" s="37"/>
      <c r="J22" s="38" t="s">
        <v>0</v>
      </c>
      <c r="K22" s="39"/>
      <c r="L22" s="40">
        <f>ROUNDUP($L$21*0.1,0)</f>
        <v>0</v>
      </c>
      <c r="M22" s="17"/>
      <c r="N22" s="41">
        <v>2</v>
      </c>
      <c r="O22" s="41" t="str">
        <f t="shared" ref="O22:O70" si="8">IF(H22="/","/",INDEX($C$21:$C$70,MATCH(LARGE($H$21:$H$70,N22),$H$21:$H$70,0)))</f>
        <v>/</v>
      </c>
      <c r="P22" s="41"/>
      <c r="Q22" s="91" t="str">
        <f t="shared" si="0"/>
        <v>/</v>
      </c>
      <c r="R22" s="93"/>
      <c r="S22" s="42" t="str">
        <f t="shared" si="1"/>
        <v>/</v>
      </c>
      <c r="T22" s="17"/>
      <c r="U22" s="43" t="str">
        <f t="shared" ref="U22:U70" si="9">IF((N22&gt;=$L$22+1)*OR(N22&lt;=($L$21-$L$23)),S22,"/")</f>
        <v>/</v>
      </c>
      <c r="V22" s="43" t="str">
        <f t="shared" ref="V22:V70" si="10">IF(AND(S22=S21,V21="/"),"/",U22)</f>
        <v>/</v>
      </c>
      <c r="W22" s="43" t="str">
        <f t="shared" ref="W22:W70" si="11">IF(AND(S22=S23,W23="/"),"/",U22)</f>
        <v>/</v>
      </c>
      <c r="X22" s="43" t="str">
        <f t="shared" ref="X22:X70" si="12">IF(AND(W22&lt;&gt;"/",V22&lt;&gt;"/"),V22,"/")</f>
        <v>/</v>
      </c>
      <c r="Y22" s="17"/>
      <c r="Z22" s="43" t="e">
        <f t="shared" ref="Z22:Z70" si="13">IF(X22&gt;$X$72,X22,"/")</f>
        <v>#DIV/0!</v>
      </c>
      <c r="AA22" s="43" t="e">
        <f t="shared" ref="AA22:AA70" si="14">IF(Z22="/","/",Z22-$X$72)</f>
        <v>#DIV/0!</v>
      </c>
    </row>
    <row r="23" spans="1:27" ht="15" customHeight="1" x14ac:dyDescent="0.25">
      <c r="A23" s="105" t="s">
        <v>45</v>
      </c>
      <c r="B23" s="106"/>
      <c r="C23" s="2" t="str">
        <f t="shared" si="6"/>
        <v>3</v>
      </c>
      <c r="D23" s="112"/>
      <c r="E23" s="113"/>
      <c r="F23" s="3"/>
      <c r="G23" s="86"/>
      <c r="H23" s="36" t="str">
        <f t="shared" si="7"/>
        <v>/</v>
      </c>
      <c r="I23" s="37"/>
      <c r="J23" s="38" t="s">
        <v>1</v>
      </c>
      <c r="K23" s="39"/>
      <c r="L23" s="40">
        <f>ROUNDUP($L$21*0.1,0)</f>
        <v>0</v>
      </c>
      <c r="M23" s="17"/>
      <c r="N23" s="41">
        <v>3</v>
      </c>
      <c r="O23" s="41" t="str">
        <f t="shared" si="8"/>
        <v>/</v>
      </c>
      <c r="P23" s="41"/>
      <c r="Q23" s="91" t="str">
        <f t="shared" si="0"/>
        <v>/</v>
      </c>
      <c r="R23" s="93"/>
      <c r="S23" s="42" t="str">
        <f t="shared" si="1"/>
        <v>/</v>
      </c>
      <c r="T23" s="17"/>
      <c r="U23" s="43" t="str">
        <f t="shared" si="9"/>
        <v>/</v>
      </c>
      <c r="V23" s="43" t="str">
        <f t="shared" si="10"/>
        <v>/</v>
      </c>
      <c r="W23" s="43" t="str">
        <f t="shared" si="11"/>
        <v>/</v>
      </c>
      <c r="X23" s="43" t="str">
        <f t="shared" si="12"/>
        <v>/</v>
      </c>
      <c r="Y23" s="17"/>
      <c r="Z23" s="43" t="e">
        <f t="shared" si="13"/>
        <v>#DIV/0!</v>
      </c>
      <c r="AA23" s="43" t="e">
        <f t="shared" si="14"/>
        <v>#DIV/0!</v>
      </c>
    </row>
    <row r="24" spans="1:27" ht="15" customHeight="1" x14ac:dyDescent="0.25">
      <c r="A24" s="105" t="s">
        <v>46</v>
      </c>
      <c r="B24" s="106"/>
      <c r="C24" s="2" t="str">
        <f t="shared" si="6"/>
        <v>4</v>
      </c>
      <c r="D24" s="112"/>
      <c r="E24" s="113"/>
      <c r="F24" s="3"/>
      <c r="G24" s="86"/>
      <c r="H24" s="36" t="str">
        <f t="shared" si="7"/>
        <v>/</v>
      </c>
      <c r="I24" s="37"/>
      <c r="J24" s="37"/>
      <c r="K24" s="37"/>
      <c r="L24" s="37"/>
      <c r="M24" s="17"/>
      <c r="N24" s="41">
        <v>4</v>
      </c>
      <c r="O24" s="41" t="str">
        <f t="shared" si="8"/>
        <v>/</v>
      </c>
      <c r="P24" s="41"/>
      <c r="Q24" s="91" t="str">
        <f t="shared" si="0"/>
        <v>/</v>
      </c>
      <c r="R24" s="93"/>
      <c r="S24" s="42" t="str">
        <f t="shared" si="1"/>
        <v>/</v>
      </c>
      <c r="T24" s="17"/>
      <c r="U24" s="43" t="str">
        <f t="shared" si="9"/>
        <v>/</v>
      </c>
      <c r="V24" s="43" t="str">
        <f t="shared" si="10"/>
        <v>/</v>
      </c>
      <c r="W24" s="43" t="str">
        <f t="shared" si="11"/>
        <v>/</v>
      </c>
      <c r="X24" s="43" t="str">
        <f t="shared" si="12"/>
        <v>/</v>
      </c>
      <c r="Y24" s="17"/>
      <c r="Z24" s="43" t="e">
        <f t="shared" si="13"/>
        <v>#DIV/0!</v>
      </c>
      <c r="AA24" s="43" t="e">
        <f t="shared" si="14"/>
        <v>#DIV/0!</v>
      </c>
    </row>
    <row r="25" spans="1:27" ht="15" customHeight="1" x14ac:dyDescent="0.25">
      <c r="A25" s="105" t="s">
        <v>47</v>
      </c>
      <c r="B25" s="106"/>
      <c r="C25" s="2" t="str">
        <f t="shared" si="6"/>
        <v>5</v>
      </c>
      <c r="D25" s="112"/>
      <c r="E25" s="113"/>
      <c r="F25" s="3"/>
      <c r="G25" s="86"/>
      <c r="H25" s="36" t="str">
        <f t="shared" si="7"/>
        <v>/</v>
      </c>
      <c r="I25" s="37"/>
      <c r="J25" s="37"/>
      <c r="K25" s="37"/>
      <c r="L25" s="44"/>
      <c r="M25" s="17"/>
      <c r="N25" s="41">
        <v>5</v>
      </c>
      <c r="O25" s="41" t="str">
        <f t="shared" si="8"/>
        <v>/</v>
      </c>
      <c r="P25" s="41"/>
      <c r="Q25" s="91" t="str">
        <f t="shared" si="0"/>
        <v>/</v>
      </c>
      <c r="R25" s="93"/>
      <c r="S25" s="42" t="str">
        <f t="shared" si="1"/>
        <v>/</v>
      </c>
      <c r="T25" s="17"/>
      <c r="U25" s="43" t="str">
        <f t="shared" si="9"/>
        <v>/</v>
      </c>
      <c r="V25" s="43" t="str">
        <f t="shared" si="10"/>
        <v>/</v>
      </c>
      <c r="W25" s="43" t="str">
        <f t="shared" si="11"/>
        <v>/</v>
      </c>
      <c r="X25" s="43" t="str">
        <f t="shared" si="12"/>
        <v>/</v>
      </c>
      <c r="Y25" s="17"/>
      <c r="Z25" s="43" t="e">
        <f t="shared" si="13"/>
        <v>#DIV/0!</v>
      </c>
      <c r="AA25" s="43" t="e">
        <f t="shared" si="14"/>
        <v>#DIV/0!</v>
      </c>
    </row>
    <row r="26" spans="1:27" ht="15" customHeight="1" x14ac:dyDescent="0.25">
      <c r="A26" s="105" t="s">
        <v>48</v>
      </c>
      <c r="B26" s="106"/>
      <c r="C26" s="2" t="str">
        <f t="shared" si="6"/>
        <v>6</v>
      </c>
      <c r="D26" s="112"/>
      <c r="E26" s="113"/>
      <c r="F26" s="3"/>
      <c r="G26" s="86"/>
      <c r="H26" s="36" t="str">
        <f t="shared" si="7"/>
        <v>/</v>
      </c>
      <c r="I26" s="37"/>
      <c r="J26" s="37"/>
      <c r="K26" s="37"/>
      <c r="L26" s="44"/>
      <c r="M26" s="17"/>
      <c r="N26" s="41">
        <v>6</v>
      </c>
      <c r="O26" s="41" t="str">
        <f t="shared" si="8"/>
        <v>/</v>
      </c>
      <c r="P26" s="41"/>
      <c r="Q26" s="91" t="str">
        <f t="shared" si="0"/>
        <v>/</v>
      </c>
      <c r="R26" s="93"/>
      <c r="S26" s="42" t="str">
        <f t="shared" si="1"/>
        <v>/</v>
      </c>
      <c r="T26" s="17"/>
      <c r="U26" s="43" t="str">
        <f t="shared" si="9"/>
        <v>/</v>
      </c>
      <c r="V26" s="43" t="str">
        <f t="shared" si="10"/>
        <v>/</v>
      </c>
      <c r="W26" s="43" t="str">
        <f t="shared" si="11"/>
        <v>/</v>
      </c>
      <c r="X26" s="43" t="str">
        <f t="shared" si="12"/>
        <v>/</v>
      </c>
      <c r="Y26" s="17"/>
      <c r="Z26" s="43" t="e">
        <f t="shared" si="13"/>
        <v>#DIV/0!</v>
      </c>
      <c r="AA26" s="43" t="e">
        <f t="shared" si="14"/>
        <v>#DIV/0!</v>
      </c>
    </row>
    <row r="27" spans="1:27" ht="15" customHeight="1" x14ac:dyDescent="0.25">
      <c r="A27" s="105" t="s">
        <v>49</v>
      </c>
      <c r="B27" s="106"/>
      <c r="C27" s="2" t="str">
        <f t="shared" si="6"/>
        <v>7</v>
      </c>
      <c r="D27" s="112"/>
      <c r="E27" s="113"/>
      <c r="F27" s="3"/>
      <c r="G27" s="86"/>
      <c r="H27" s="36" t="str">
        <f t="shared" si="7"/>
        <v>/</v>
      </c>
      <c r="I27" s="37"/>
      <c r="J27" s="37"/>
      <c r="K27" s="37"/>
      <c r="L27" s="37"/>
      <c r="M27" s="17"/>
      <c r="N27" s="41">
        <v>7</v>
      </c>
      <c r="O27" s="41" t="str">
        <f t="shared" si="8"/>
        <v>/</v>
      </c>
      <c r="P27" s="41"/>
      <c r="Q27" s="91" t="str">
        <f t="shared" si="0"/>
        <v>/</v>
      </c>
      <c r="R27" s="93"/>
      <c r="S27" s="42" t="str">
        <f t="shared" si="1"/>
        <v>/</v>
      </c>
      <c r="T27" s="17"/>
      <c r="U27" s="43" t="str">
        <f t="shared" si="9"/>
        <v>/</v>
      </c>
      <c r="V27" s="43" t="str">
        <f t="shared" si="10"/>
        <v>/</v>
      </c>
      <c r="W27" s="43" t="str">
        <f t="shared" si="11"/>
        <v>/</v>
      </c>
      <c r="X27" s="43" t="str">
        <f t="shared" si="12"/>
        <v>/</v>
      </c>
      <c r="Y27" s="17"/>
      <c r="Z27" s="43" t="e">
        <f t="shared" si="13"/>
        <v>#DIV/0!</v>
      </c>
      <c r="AA27" s="43" t="e">
        <f t="shared" si="14"/>
        <v>#DIV/0!</v>
      </c>
    </row>
    <row r="28" spans="1:27" ht="15" customHeight="1" x14ac:dyDescent="0.25">
      <c r="A28" s="105" t="s">
        <v>50</v>
      </c>
      <c r="B28" s="106"/>
      <c r="C28" s="2" t="str">
        <f t="shared" si="6"/>
        <v>8</v>
      </c>
      <c r="D28" s="112"/>
      <c r="E28" s="113"/>
      <c r="F28" s="3"/>
      <c r="G28" s="86"/>
      <c r="H28" s="36" t="str">
        <f t="shared" si="7"/>
        <v>/</v>
      </c>
      <c r="I28" s="37"/>
      <c r="J28" s="37"/>
      <c r="K28" s="37"/>
      <c r="L28" s="37"/>
      <c r="M28" s="17"/>
      <c r="N28" s="41">
        <v>8</v>
      </c>
      <c r="O28" s="41" t="str">
        <f t="shared" si="8"/>
        <v>/</v>
      </c>
      <c r="P28" s="41"/>
      <c r="Q28" s="91" t="str">
        <f t="shared" si="0"/>
        <v>/</v>
      </c>
      <c r="R28" s="93"/>
      <c r="S28" s="42" t="str">
        <f t="shared" si="1"/>
        <v>/</v>
      </c>
      <c r="T28" s="17"/>
      <c r="U28" s="43" t="str">
        <f t="shared" si="9"/>
        <v>/</v>
      </c>
      <c r="V28" s="43" t="str">
        <f t="shared" si="10"/>
        <v>/</v>
      </c>
      <c r="W28" s="43" t="str">
        <f t="shared" si="11"/>
        <v>/</v>
      </c>
      <c r="X28" s="43" t="str">
        <f t="shared" si="12"/>
        <v>/</v>
      </c>
      <c r="Y28" s="17"/>
      <c r="Z28" s="43" t="e">
        <f t="shared" si="13"/>
        <v>#DIV/0!</v>
      </c>
      <c r="AA28" s="43" t="e">
        <f t="shared" si="14"/>
        <v>#DIV/0!</v>
      </c>
    </row>
    <row r="29" spans="1:27" ht="15" customHeight="1" x14ac:dyDescent="0.25">
      <c r="A29" s="105" t="s">
        <v>51</v>
      </c>
      <c r="B29" s="106"/>
      <c r="C29" s="2" t="str">
        <f t="shared" si="6"/>
        <v>9</v>
      </c>
      <c r="D29" s="112"/>
      <c r="E29" s="113"/>
      <c r="F29" s="3"/>
      <c r="G29" s="86"/>
      <c r="H29" s="36" t="str">
        <f t="shared" si="7"/>
        <v>/</v>
      </c>
      <c r="I29" s="37"/>
      <c r="J29" s="37"/>
      <c r="K29" s="37"/>
      <c r="L29" s="37"/>
      <c r="M29" s="17"/>
      <c r="N29" s="41">
        <v>9</v>
      </c>
      <c r="O29" s="41" t="str">
        <f t="shared" si="8"/>
        <v>/</v>
      </c>
      <c r="P29" s="41"/>
      <c r="Q29" s="91" t="str">
        <f t="shared" si="0"/>
        <v>/</v>
      </c>
      <c r="R29" s="93"/>
      <c r="S29" s="42" t="str">
        <f t="shared" si="1"/>
        <v>/</v>
      </c>
      <c r="T29" s="17"/>
      <c r="U29" s="43" t="str">
        <f t="shared" si="9"/>
        <v>/</v>
      </c>
      <c r="V29" s="43" t="str">
        <f t="shared" si="10"/>
        <v>/</v>
      </c>
      <c r="W29" s="43" t="str">
        <f t="shared" si="11"/>
        <v>/</v>
      </c>
      <c r="X29" s="43" t="str">
        <f t="shared" si="12"/>
        <v>/</v>
      </c>
      <c r="Y29" s="17"/>
      <c r="Z29" s="43" t="e">
        <f t="shared" si="13"/>
        <v>#DIV/0!</v>
      </c>
      <c r="AA29" s="43" t="e">
        <f t="shared" si="14"/>
        <v>#DIV/0!</v>
      </c>
    </row>
    <row r="30" spans="1:27" ht="15" customHeight="1" x14ac:dyDescent="0.25">
      <c r="A30" s="105" t="s">
        <v>52</v>
      </c>
      <c r="B30" s="106"/>
      <c r="C30" s="2" t="str">
        <f t="shared" si="6"/>
        <v>10</v>
      </c>
      <c r="D30" s="112"/>
      <c r="E30" s="113"/>
      <c r="F30" s="3"/>
      <c r="G30" s="86"/>
      <c r="H30" s="36" t="str">
        <f t="shared" si="7"/>
        <v>/</v>
      </c>
      <c r="I30" s="37"/>
      <c r="J30" s="37"/>
      <c r="K30" s="37"/>
      <c r="L30" s="37"/>
      <c r="M30" s="17"/>
      <c r="N30" s="41">
        <v>10</v>
      </c>
      <c r="O30" s="41" t="str">
        <f t="shared" si="8"/>
        <v>/</v>
      </c>
      <c r="P30" s="41"/>
      <c r="Q30" s="91" t="str">
        <f t="shared" si="0"/>
        <v>/</v>
      </c>
      <c r="R30" s="93"/>
      <c r="S30" s="42" t="str">
        <f t="shared" si="1"/>
        <v>/</v>
      </c>
      <c r="T30" s="17"/>
      <c r="U30" s="43" t="str">
        <f t="shared" si="9"/>
        <v>/</v>
      </c>
      <c r="V30" s="43" t="str">
        <f t="shared" si="10"/>
        <v>/</v>
      </c>
      <c r="W30" s="43" t="str">
        <f t="shared" si="11"/>
        <v>/</v>
      </c>
      <c r="X30" s="43" t="str">
        <f t="shared" si="12"/>
        <v>/</v>
      </c>
      <c r="Y30" s="17"/>
      <c r="Z30" s="43" t="e">
        <f t="shared" si="13"/>
        <v>#DIV/0!</v>
      </c>
      <c r="AA30" s="43" t="e">
        <f t="shared" si="14"/>
        <v>#DIV/0!</v>
      </c>
    </row>
    <row r="31" spans="1:27" ht="15" customHeight="1" x14ac:dyDescent="0.25">
      <c r="A31" s="105" t="s">
        <v>53</v>
      </c>
      <c r="B31" s="106"/>
      <c r="C31" s="2" t="str">
        <f t="shared" si="6"/>
        <v>11</v>
      </c>
      <c r="D31" s="112"/>
      <c r="E31" s="113"/>
      <c r="F31" s="3"/>
      <c r="G31" s="86"/>
      <c r="H31" s="36" t="str">
        <f t="shared" si="7"/>
        <v>/</v>
      </c>
      <c r="I31" s="37"/>
      <c r="J31" s="45"/>
      <c r="K31" s="37"/>
      <c r="L31" s="37"/>
      <c r="M31" s="17"/>
      <c r="N31" s="41">
        <v>11</v>
      </c>
      <c r="O31" s="41" t="str">
        <f t="shared" si="8"/>
        <v>/</v>
      </c>
      <c r="P31" s="41"/>
      <c r="Q31" s="91" t="str">
        <f t="shared" si="0"/>
        <v>/</v>
      </c>
      <c r="R31" s="93"/>
      <c r="S31" s="42" t="str">
        <f t="shared" si="1"/>
        <v>/</v>
      </c>
      <c r="T31" s="17"/>
      <c r="U31" s="43" t="str">
        <f t="shared" si="9"/>
        <v>/</v>
      </c>
      <c r="V31" s="43" t="str">
        <f t="shared" si="10"/>
        <v>/</v>
      </c>
      <c r="W31" s="43" t="str">
        <f t="shared" si="11"/>
        <v>/</v>
      </c>
      <c r="X31" s="43" t="str">
        <f t="shared" si="12"/>
        <v>/</v>
      </c>
      <c r="Y31" s="17"/>
      <c r="Z31" s="43" t="e">
        <f t="shared" si="13"/>
        <v>#DIV/0!</v>
      </c>
      <c r="AA31" s="43" t="e">
        <f t="shared" si="14"/>
        <v>#DIV/0!</v>
      </c>
    </row>
    <row r="32" spans="1:27" ht="15" customHeight="1" x14ac:dyDescent="0.25">
      <c r="A32" s="105" t="s">
        <v>54</v>
      </c>
      <c r="B32" s="106"/>
      <c r="C32" s="2" t="str">
        <f t="shared" si="6"/>
        <v>12</v>
      </c>
      <c r="D32" s="112"/>
      <c r="E32" s="113"/>
      <c r="F32" s="3"/>
      <c r="G32" s="86"/>
      <c r="H32" s="36" t="str">
        <f t="shared" si="7"/>
        <v>/</v>
      </c>
      <c r="I32" s="37"/>
      <c r="J32" s="37"/>
      <c r="K32" s="37"/>
      <c r="L32" s="37"/>
      <c r="M32" s="17"/>
      <c r="N32" s="41">
        <v>12</v>
      </c>
      <c r="O32" s="41" t="str">
        <f t="shared" si="8"/>
        <v>/</v>
      </c>
      <c r="P32" s="41"/>
      <c r="Q32" s="91" t="str">
        <f t="shared" si="0"/>
        <v>/</v>
      </c>
      <c r="R32" s="93"/>
      <c r="S32" s="42" t="str">
        <f t="shared" si="1"/>
        <v>/</v>
      </c>
      <c r="T32" s="17"/>
      <c r="U32" s="43" t="str">
        <f t="shared" si="9"/>
        <v>/</v>
      </c>
      <c r="V32" s="43" t="str">
        <f t="shared" si="10"/>
        <v>/</v>
      </c>
      <c r="W32" s="43" t="str">
        <f t="shared" si="11"/>
        <v>/</v>
      </c>
      <c r="X32" s="43" t="str">
        <f t="shared" si="12"/>
        <v>/</v>
      </c>
      <c r="Y32" s="17"/>
      <c r="Z32" s="43" t="e">
        <f t="shared" si="13"/>
        <v>#DIV/0!</v>
      </c>
      <c r="AA32" s="43" t="e">
        <f t="shared" si="14"/>
        <v>#DIV/0!</v>
      </c>
    </row>
    <row r="33" spans="1:27" ht="15" customHeight="1" x14ac:dyDescent="0.25">
      <c r="A33" s="105" t="s">
        <v>55</v>
      </c>
      <c r="B33" s="106"/>
      <c r="C33" s="2" t="str">
        <f t="shared" si="6"/>
        <v>13</v>
      </c>
      <c r="D33" s="112"/>
      <c r="E33" s="113"/>
      <c r="F33" s="3"/>
      <c r="G33" s="86"/>
      <c r="H33" s="36" t="str">
        <f t="shared" si="7"/>
        <v>/</v>
      </c>
      <c r="I33" s="37"/>
      <c r="J33" s="37"/>
      <c r="K33" s="37"/>
      <c r="L33" s="37"/>
      <c r="M33" s="17"/>
      <c r="N33" s="41">
        <v>13</v>
      </c>
      <c r="O33" s="41" t="str">
        <f t="shared" si="8"/>
        <v>/</v>
      </c>
      <c r="P33" s="41"/>
      <c r="Q33" s="91" t="str">
        <f t="shared" si="0"/>
        <v>/</v>
      </c>
      <c r="R33" s="93"/>
      <c r="S33" s="42" t="str">
        <f t="shared" si="1"/>
        <v>/</v>
      </c>
      <c r="T33" s="17"/>
      <c r="U33" s="43" t="str">
        <f t="shared" si="9"/>
        <v>/</v>
      </c>
      <c r="V33" s="43" t="str">
        <f t="shared" si="10"/>
        <v>/</v>
      </c>
      <c r="W33" s="43" t="str">
        <f t="shared" si="11"/>
        <v>/</v>
      </c>
      <c r="X33" s="43" t="str">
        <f t="shared" si="12"/>
        <v>/</v>
      </c>
      <c r="Y33" s="17"/>
      <c r="Z33" s="43" t="e">
        <f t="shared" si="13"/>
        <v>#DIV/0!</v>
      </c>
      <c r="AA33" s="43" t="e">
        <f t="shared" si="14"/>
        <v>#DIV/0!</v>
      </c>
    </row>
    <row r="34" spans="1:27" ht="15" customHeight="1" x14ac:dyDescent="0.25">
      <c r="A34" s="105" t="s">
        <v>56</v>
      </c>
      <c r="B34" s="106"/>
      <c r="C34" s="2" t="str">
        <f t="shared" si="6"/>
        <v>14</v>
      </c>
      <c r="D34" s="112"/>
      <c r="E34" s="113"/>
      <c r="F34" s="3"/>
      <c r="G34" s="86"/>
      <c r="H34" s="36" t="str">
        <f t="shared" si="7"/>
        <v>/</v>
      </c>
      <c r="I34" s="37"/>
      <c r="J34" s="37"/>
      <c r="K34" s="37"/>
      <c r="L34" s="37"/>
      <c r="M34" s="17"/>
      <c r="N34" s="41">
        <v>14</v>
      </c>
      <c r="O34" s="41" t="str">
        <f t="shared" si="8"/>
        <v>/</v>
      </c>
      <c r="P34" s="41"/>
      <c r="Q34" s="91" t="str">
        <f t="shared" si="0"/>
        <v>/</v>
      </c>
      <c r="R34" s="93"/>
      <c r="S34" s="42" t="str">
        <f t="shared" si="1"/>
        <v>/</v>
      </c>
      <c r="T34" s="17"/>
      <c r="U34" s="43" t="str">
        <f t="shared" si="9"/>
        <v>/</v>
      </c>
      <c r="V34" s="43" t="str">
        <f t="shared" si="10"/>
        <v>/</v>
      </c>
      <c r="W34" s="43" t="str">
        <f t="shared" si="11"/>
        <v>/</v>
      </c>
      <c r="X34" s="43" t="str">
        <f t="shared" si="12"/>
        <v>/</v>
      </c>
      <c r="Y34" s="17"/>
      <c r="Z34" s="43" t="e">
        <f t="shared" si="13"/>
        <v>#DIV/0!</v>
      </c>
      <c r="AA34" s="43" t="e">
        <f t="shared" si="14"/>
        <v>#DIV/0!</v>
      </c>
    </row>
    <row r="35" spans="1:27" ht="15" customHeight="1" x14ac:dyDescent="0.25">
      <c r="A35" s="105" t="s">
        <v>57</v>
      </c>
      <c r="B35" s="106"/>
      <c r="C35" s="2" t="str">
        <f t="shared" si="6"/>
        <v>15</v>
      </c>
      <c r="D35" s="112"/>
      <c r="E35" s="113"/>
      <c r="F35" s="3"/>
      <c r="G35" s="86"/>
      <c r="H35" s="36" t="str">
        <f t="shared" si="7"/>
        <v>/</v>
      </c>
      <c r="I35" s="37"/>
      <c r="J35" s="37"/>
      <c r="K35" s="37"/>
      <c r="L35" s="37"/>
      <c r="M35" s="17"/>
      <c r="N35" s="41">
        <v>15</v>
      </c>
      <c r="O35" s="41" t="str">
        <f t="shared" si="8"/>
        <v>/</v>
      </c>
      <c r="P35" s="41"/>
      <c r="Q35" s="91" t="str">
        <f t="shared" si="0"/>
        <v>/</v>
      </c>
      <c r="R35" s="93"/>
      <c r="S35" s="42" t="str">
        <f t="shared" si="1"/>
        <v>/</v>
      </c>
      <c r="T35" s="17"/>
      <c r="U35" s="43" t="str">
        <f t="shared" si="9"/>
        <v>/</v>
      </c>
      <c r="V35" s="43" t="str">
        <f t="shared" si="10"/>
        <v>/</v>
      </c>
      <c r="W35" s="43" t="str">
        <f t="shared" si="11"/>
        <v>/</v>
      </c>
      <c r="X35" s="43" t="str">
        <f t="shared" si="12"/>
        <v>/</v>
      </c>
      <c r="Y35" s="17"/>
      <c r="Z35" s="43" t="e">
        <f t="shared" si="13"/>
        <v>#DIV/0!</v>
      </c>
      <c r="AA35" s="43" t="e">
        <f t="shared" si="14"/>
        <v>#DIV/0!</v>
      </c>
    </row>
    <row r="36" spans="1:27" ht="15" customHeight="1" x14ac:dyDescent="0.25">
      <c r="A36" s="105" t="s">
        <v>58</v>
      </c>
      <c r="B36" s="106"/>
      <c r="C36" s="2" t="str">
        <f t="shared" si="6"/>
        <v>16</v>
      </c>
      <c r="D36" s="112"/>
      <c r="E36" s="113"/>
      <c r="F36" s="3"/>
      <c r="G36" s="86"/>
      <c r="H36" s="36" t="str">
        <f t="shared" si="7"/>
        <v>/</v>
      </c>
      <c r="I36" s="37"/>
      <c r="J36" s="37"/>
      <c r="K36" s="37"/>
      <c r="L36" s="37"/>
      <c r="M36" s="17"/>
      <c r="N36" s="41">
        <v>16</v>
      </c>
      <c r="O36" s="41" t="str">
        <f t="shared" si="8"/>
        <v>/</v>
      </c>
      <c r="P36" s="41"/>
      <c r="Q36" s="91" t="str">
        <f t="shared" si="0"/>
        <v>/</v>
      </c>
      <c r="R36" s="93"/>
      <c r="S36" s="42" t="str">
        <f t="shared" si="1"/>
        <v>/</v>
      </c>
      <c r="T36" s="17"/>
      <c r="U36" s="43" t="str">
        <f t="shared" si="9"/>
        <v>/</v>
      </c>
      <c r="V36" s="43" t="str">
        <f t="shared" si="10"/>
        <v>/</v>
      </c>
      <c r="W36" s="43" t="str">
        <f t="shared" si="11"/>
        <v>/</v>
      </c>
      <c r="X36" s="43" t="str">
        <f t="shared" si="12"/>
        <v>/</v>
      </c>
      <c r="Y36" s="17"/>
      <c r="Z36" s="43" t="e">
        <f t="shared" si="13"/>
        <v>#DIV/0!</v>
      </c>
      <c r="AA36" s="43" t="e">
        <f t="shared" si="14"/>
        <v>#DIV/0!</v>
      </c>
    </row>
    <row r="37" spans="1:27" ht="15" customHeight="1" x14ac:dyDescent="0.25">
      <c r="A37" s="105" t="s">
        <v>59</v>
      </c>
      <c r="B37" s="106"/>
      <c r="C37" s="2" t="str">
        <f t="shared" si="6"/>
        <v>17</v>
      </c>
      <c r="D37" s="112"/>
      <c r="E37" s="113"/>
      <c r="F37" s="3"/>
      <c r="G37" s="86"/>
      <c r="H37" s="36" t="str">
        <f t="shared" si="7"/>
        <v>/</v>
      </c>
      <c r="I37" s="37"/>
      <c r="J37" s="37"/>
      <c r="K37" s="37"/>
      <c r="L37" s="37"/>
      <c r="M37" s="17"/>
      <c r="N37" s="41">
        <v>17</v>
      </c>
      <c r="O37" s="41" t="str">
        <f t="shared" si="8"/>
        <v>/</v>
      </c>
      <c r="P37" s="41"/>
      <c r="Q37" s="91" t="str">
        <f t="shared" si="0"/>
        <v>/</v>
      </c>
      <c r="R37" s="93"/>
      <c r="S37" s="42" t="str">
        <f t="shared" si="1"/>
        <v>/</v>
      </c>
      <c r="T37" s="17"/>
      <c r="U37" s="43" t="str">
        <f t="shared" si="9"/>
        <v>/</v>
      </c>
      <c r="V37" s="43" t="str">
        <f t="shared" si="10"/>
        <v>/</v>
      </c>
      <c r="W37" s="43" t="str">
        <f t="shared" si="11"/>
        <v>/</v>
      </c>
      <c r="X37" s="43" t="str">
        <f t="shared" si="12"/>
        <v>/</v>
      </c>
      <c r="Y37" s="17"/>
      <c r="Z37" s="43" t="e">
        <f t="shared" si="13"/>
        <v>#DIV/0!</v>
      </c>
      <c r="AA37" s="43" t="e">
        <f t="shared" si="14"/>
        <v>#DIV/0!</v>
      </c>
    </row>
    <row r="38" spans="1:27" ht="15" customHeight="1" x14ac:dyDescent="0.25">
      <c r="A38" s="105" t="s">
        <v>60</v>
      </c>
      <c r="B38" s="106"/>
      <c r="C38" s="2" t="str">
        <f t="shared" si="6"/>
        <v>18</v>
      </c>
      <c r="D38" s="112"/>
      <c r="E38" s="113"/>
      <c r="F38" s="3"/>
      <c r="G38" s="86"/>
      <c r="H38" s="36" t="str">
        <f t="shared" si="7"/>
        <v>/</v>
      </c>
      <c r="I38" s="37"/>
      <c r="J38" s="37"/>
      <c r="K38" s="37"/>
      <c r="L38" s="37"/>
      <c r="M38" s="17"/>
      <c r="N38" s="41">
        <v>18</v>
      </c>
      <c r="O38" s="41" t="str">
        <f t="shared" si="8"/>
        <v>/</v>
      </c>
      <c r="P38" s="41"/>
      <c r="Q38" s="91" t="str">
        <f t="shared" si="0"/>
        <v>/</v>
      </c>
      <c r="R38" s="93"/>
      <c r="S38" s="42" t="str">
        <f t="shared" si="1"/>
        <v>/</v>
      </c>
      <c r="T38" s="17"/>
      <c r="U38" s="43" t="str">
        <f t="shared" si="9"/>
        <v>/</v>
      </c>
      <c r="V38" s="43" t="str">
        <f t="shared" si="10"/>
        <v>/</v>
      </c>
      <c r="W38" s="43" t="str">
        <f t="shared" si="11"/>
        <v>/</v>
      </c>
      <c r="X38" s="43" t="str">
        <f t="shared" si="12"/>
        <v>/</v>
      </c>
      <c r="Y38" s="17"/>
      <c r="Z38" s="43" t="e">
        <f t="shared" si="13"/>
        <v>#DIV/0!</v>
      </c>
      <c r="AA38" s="43" t="e">
        <f t="shared" si="14"/>
        <v>#DIV/0!</v>
      </c>
    </row>
    <row r="39" spans="1:27" ht="15" customHeight="1" x14ac:dyDescent="0.25">
      <c r="A39" s="105" t="s">
        <v>61</v>
      </c>
      <c r="B39" s="106"/>
      <c r="C39" s="2" t="str">
        <f t="shared" si="6"/>
        <v>19</v>
      </c>
      <c r="D39" s="112"/>
      <c r="E39" s="113"/>
      <c r="F39" s="3"/>
      <c r="G39" s="86"/>
      <c r="H39" s="36" t="str">
        <f t="shared" si="7"/>
        <v>/</v>
      </c>
      <c r="I39" s="37"/>
      <c r="J39" s="37"/>
      <c r="K39" s="37"/>
      <c r="L39" s="37"/>
      <c r="M39" s="17"/>
      <c r="N39" s="41">
        <v>19</v>
      </c>
      <c r="O39" s="41" t="str">
        <f t="shared" si="8"/>
        <v>/</v>
      </c>
      <c r="P39" s="41"/>
      <c r="Q39" s="91" t="str">
        <f t="shared" si="0"/>
        <v>/</v>
      </c>
      <c r="R39" s="93"/>
      <c r="S39" s="42" t="str">
        <f t="shared" si="1"/>
        <v>/</v>
      </c>
      <c r="T39" s="17"/>
      <c r="U39" s="43" t="str">
        <f t="shared" si="9"/>
        <v>/</v>
      </c>
      <c r="V39" s="43" t="str">
        <f t="shared" si="10"/>
        <v>/</v>
      </c>
      <c r="W39" s="43" t="str">
        <f t="shared" si="11"/>
        <v>/</v>
      </c>
      <c r="X39" s="43" t="str">
        <f t="shared" si="12"/>
        <v>/</v>
      </c>
      <c r="Y39" s="17"/>
      <c r="Z39" s="43" t="e">
        <f t="shared" si="13"/>
        <v>#DIV/0!</v>
      </c>
      <c r="AA39" s="43" t="e">
        <f t="shared" si="14"/>
        <v>#DIV/0!</v>
      </c>
    </row>
    <row r="40" spans="1:27" ht="15" customHeight="1" x14ac:dyDescent="0.25">
      <c r="A40" s="105" t="s">
        <v>62</v>
      </c>
      <c r="B40" s="106"/>
      <c r="C40" s="2" t="str">
        <f t="shared" si="6"/>
        <v>20</v>
      </c>
      <c r="D40" s="112"/>
      <c r="E40" s="113"/>
      <c r="F40" s="3"/>
      <c r="G40" s="86"/>
      <c r="H40" s="36" t="str">
        <f t="shared" si="7"/>
        <v>/</v>
      </c>
      <c r="I40" s="37"/>
      <c r="J40" s="37"/>
      <c r="K40" s="37"/>
      <c r="L40" s="37"/>
      <c r="M40" s="17"/>
      <c r="N40" s="41">
        <v>20</v>
      </c>
      <c r="O40" s="41" t="str">
        <f t="shared" si="8"/>
        <v>/</v>
      </c>
      <c r="P40" s="41"/>
      <c r="Q40" s="91" t="str">
        <f t="shared" si="0"/>
        <v>/</v>
      </c>
      <c r="R40" s="93"/>
      <c r="S40" s="42" t="str">
        <f t="shared" si="1"/>
        <v>/</v>
      </c>
      <c r="T40" s="17"/>
      <c r="U40" s="43" t="str">
        <f t="shared" si="9"/>
        <v>/</v>
      </c>
      <c r="V40" s="43" t="str">
        <f t="shared" si="10"/>
        <v>/</v>
      </c>
      <c r="W40" s="43" t="str">
        <f t="shared" si="11"/>
        <v>/</v>
      </c>
      <c r="X40" s="43" t="str">
        <f t="shared" si="12"/>
        <v>/</v>
      </c>
      <c r="Y40" s="17"/>
      <c r="Z40" s="43" t="e">
        <f t="shared" si="13"/>
        <v>#DIV/0!</v>
      </c>
      <c r="AA40" s="43" t="e">
        <f t="shared" si="14"/>
        <v>#DIV/0!</v>
      </c>
    </row>
    <row r="41" spans="1:27" ht="15" customHeight="1" x14ac:dyDescent="0.25">
      <c r="A41" s="105" t="s">
        <v>63</v>
      </c>
      <c r="B41" s="106"/>
      <c r="C41" s="2" t="str">
        <f t="shared" si="6"/>
        <v>21</v>
      </c>
      <c r="D41" s="112"/>
      <c r="E41" s="113"/>
      <c r="F41" s="3"/>
      <c r="G41" s="86"/>
      <c r="H41" s="36" t="str">
        <f t="shared" si="7"/>
        <v>/</v>
      </c>
      <c r="I41" s="37"/>
      <c r="J41" s="37"/>
      <c r="K41" s="37"/>
      <c r="L41" s="37"/>
      <c r="M41" s="17"/>
      <c r="N41" s="41">
        <v>21</v>
      </c>
      <c r="O41" s="41" t="str">
        <f t="shared" si="8"/>
        <v>/</v>
      </c>
      <c r="P41" s="41"/>
      <c r="Q41" s="91" t="str">
        <f t="shared" si="0"/>
        <v>/</v>
      </c>
      <c r="R41" s="93"/>
      <c r="S41" s="42" t="str">
        <f t="shared" si="1"/>
        <v>/</v>
      </c>
      <c r="T41" s="17"/>
      <c r="U41" s="43" t="str">
        <f t="shared" si="9"/>
        <v>/</v>
      </c>
      <c r="V41" s="43" t="str">
        <f t="shared" si="10"/>
        <v>/</v>
      </c>
      <c r="W41" s="43" t="str">
        <f t="shared" si="11"/>
        <v>/</v>
      </c>
      <c r="X41" s="43" t="str">
        <f t="shared" si="12"/>
        <v>/</v>
      </c>
      <c r="Y41" s="17"/>
      <c r="Z41" s="43" t="e">
        <f t="shared" si="13"/>
        <v>#DIV/0!</v>
      </c>
      <c r="AA41" s="43" t="e">
        <f t="shared" si="14"/>
        <v>#DIV/0!</v>
      </c>
    </row>
    <row r="42" spans="1:27" ht="15" customHeight="1" x14ac:dyDescent="0.25">
      <c r="A42" s="105" t="s">
        <v>64</v>
      </c>
      <c r="B42" s="106"/>
      <c r="C42" s="2" t="str">
        <f t="shared" si="6"/>
        <v>22</v>
      </c>
      <c r="D42" s="112"/>
      <c r="E42" s="113"/>
      <c r="F42" s="3"/>
      <c r="G42" s="86"/>
      <c r="H42" s="36" t="str">
        <f t="shared" si="7"/>
        <v>/</v>
      </c>
      <c r="I42" s="37"/>
      <c r="J42" s="37"/>
      <c r="K42" s="37"/>
      <c r="L42" s="37"/>
      <c r="M42" s="17"/>
      <c r="N42" s="41">
        <v>22</v>
      </c>
      <c r="O42" s="41" t="str">
        <f t="shared" si="8"/>
        <v>/</v>
      </c>
      <c r="P42" s="41"/>
      <c r="Q42" s="91" t="str">
        <f t="shared" si="0"/>
        <v>/</v>
      </c>
      <c r="R42" s="93"/>
      <c r="S42" s="42" t="str">
        <f t="shared" si="1"/>
        <v>/</v>
      </c>
      <c r="T42" s="17"/>
      <c r="U42" s="43" t="str">
        <f t="shared" si="9"/>
        <v>/</v>
      </c>
      <c r="V42" s="43" t="str">
        <f t="shared" si="10"/>
        <v>/</v>
      </c>
      <c r="W42" s="43" t="str">
        <f t="shared" si="11"/>
        <v>/</v>
      </c>
      <c r="X42" s="43" t="str">
        <f t="shared" si="12"/>
        <v>/</v>
      </c>
      <c r="Y42" s="17"/>
      <c r="Z42" s="43" t="e">
        <f t="shared" si="13"/>
        <v>#DIV/0!</v>
      </c>
      <c r="AA42" s="43" t="e">
        <f t="shared" si="14"/>
        <v>#DIV/0!</v>
      </c>
    </row>
    <row r="43" spans="1:27" ht="15" customHeight="1" x14ac:dyDescent="0.25">
      <c r="A43" s="105" t="s">
        <v>65</v>
      </c>
      <c r="B43" s="106"/>
      <c r="C43" s="2" t="str">
        <f t="shared" si="6"/>
        <v>23</v>
      </c>
      <c r="D43" s="112"/>
      <c r="E43" s="113"/>
      <c r="F43" s="3"/>
      <c r="G43" s="86"/>
      <c r="H43" s="36" t="str">
        <f t="shared" si="7"/>
        <v>/</v>
      </c>
      <c r="I43" s="37"/>
      <c r="J43" s="37"/>
      <c r="K43" s="37"/>
      <c r="L43" s="37"/>
      <c r="M43" s="17"/>
      <c r="N43" s="41">
        <v>23</v>
      </c>
      <c r="O43" s="41" t="str">
        <f t="shared" si="8"/>
        <v>/</v>
      </c>
      <c r="P43" s="41"/>
      <c r="Q43" s="91" t="str">
        <f t="shared" si="0"/>
        <v>/</v>
      </c>
      <c r="R43" s="93"/>
      <c r="S43" s="42" t="str">
        <f t="shared" si="1"/>
        <v>/</v>
      </c>
      <c r="T43" s="17"/>
      <c r="U43" s="43" t="str">
        <f t="shared" si="9"/>
        <v>/</v>
      </c>
      <c r="V43" s="43" t="str">
        <f t="shared" si="10"/>
        <v>/</v>
      </c>
      <c r="W43" s="43" t="str">
        <f t="shared" si="11"/>
        <v>/</v>
      </c>
      <c r="X43" s="43" t="str">
        <f t="shared" si="12"/>
        <v>/</v>
      </c>
      <c r="Y43" s="17"/>
      <c r="Z43" s="43" t="e">
        <f t="shared" si="13"/>
        <v>#DIV/0!</v>
      </c>
      <c r="AA43" s="43" t="e">
        <f t="shared" si="14"/>
        <v>#DIV/0!</v>
      </c>
    </row>
    <row r="44" spans="1:27" ht="15" customHeight="1" x14ac:dyDescent="0.25">
      <c r="A44" s="105" t="s">
        <v>66</v>
      </c>
      <c r="B44" s="106"/>
      <c r="C44" s="2" t="str">
        <f t="shared" si="6"/>
        <v>24</v>
      </c>
      <c r="D44" s="112"/>
      <c r="E44" s="113"/>
      <c r="F44" s="3"/>
      <c r="G44" s="86"/>
      <c r="H44" s="36" t="str">
        <f t="shared" si="7"/>
        <v>/</v>
      </c>
      <c r="I44" s="37"/>
      <c r="J44" s="37"/>
      <c r="K44" s="37"/>
      <c r="L44" s="37"/>
      <c r="M44" s="17"/>
      <c r="N44" s="41">
        <v>24</v>
      </c>
      <c r="O44" s="41" t="str">
        <f t="shared" si="8"/>
        <v>/</v>
      </c>
      <c r="P44" s="41"/>
      <c r="Q44" s="91" t="str">
        <f t="shared" si="0"/>
        <v>/</v>
      </c>
      <c r="R44" s="93"/>
      <c r="S44" s="42" t="str">
        <f t="shared" si="1"/>
        <v>/</v>
      </c>
      <c r="T44" s="17"/>
      <c r="U44" s="43" t="str">
        <f t="shared" si="9"/>
        <v>/</v>
      </c>
      <c r="V44" s="43" t="str">
        <f t="shared" si="10"/>
        <v>/</v>
      </c>
      <c r="W44" s="43" t="str">
        <f t="shared" si="11"/>
        <v>/</v>
      </c>
      <c r="X44" s="43" t="str">
        <f t="shared" si="12"/>
        <v>/</v>
      </c>
      <c r="Y44" s="17"/>
      <c r="Z44" s="43" t="e">
        <f t="shared" si="13"/>
        <v>#DIV/0!</v>
      </c>
      <c r="AA44" s="43" t="e">
        <f t="shared" si="14"/>
        <v>#DIV/0!</v>
      </c>
    </row>
    <row r="45" spans="1:27" ht="15" customHeight="1" x14ac:dyDescent="0.25">
      <c r="A45" s="105" t="s">
        <v>67</v>
      </c>
      <c r="B45" s="106"/>
      <c r="C45" s="2" t="str">
        <f t="shared" si="6"/>
        <v>25</v>
      </c>
      <c r="D45" s="112"/>
      <c r="E45" s="113"/>
      <c r="F45" s="3"/>
      <c r="G45" s="86"/>
      <c r="H45" s="36" t="str">
        <f t="shared" si="7"/>
        <v>/</v>
      </c>
      <c r="I45" s="37"/>
      <c r="J45" s="37"/>
      <c r="K45" s="37"/>
      <c r="L45" s="37"/>
      <c r="M45" s="17"/>
      <c r="N45" s="41">
        <v>25</v>
      </c>
      <c r="O45" s="41" t="str">
        <f t="shared" si="8"/>
        <v>/</v>
      </c>
      <c r="P45" s="41"/>
      <c r="Q45" s="91" t="str">
        <f t="shared" si="0"/>
        <v>/</v>
      </c>
      <c r="R45" s="93"/>
      <c r="S45" s="42" t="str">
        <f t="shared" si="1"/>
        <v>/</v>
      </c>
      <c r="T45" s="17"/>
      <c r="U45" s="43" t="str">
        <f t="shared" si="9"/>
        <v>/</v>
      </c>
      <c r="V45" s="43" t="str">
        <f t="shared" si="10"/>
        <v>/</v>
      </c>
      <c r="W45" s="43" t="str">
        <f t="shared" si="11"/>
        <v>/</v>
      </c>
      <c r="X45" s="43" t="str">
        <f t="shared" si="12"/>
        <v>/</v>
      </c>
      <c r="Y45" s="17"/>
      <c r="Z45" s="43" t="e">
        <f t="shared" si="13"/>
        <v>#DIV/0!</v>
      </c>
      <c r="AA45" s="43" t="e">
        <f t="shared" si="14"/>
        <v>#DIV/0!</v>
      </c>
    </row>
    <row r="46" spans="1:27" ht="15" customHeight="1" x14ac:dyDescent="0.25">
      <c r="A46" s="105" t="s">
        <v>68</v>
      </c>
      <c r="B46" s="106"/>
      <c r="C46" s="2" t="str">
        <f t="shared" si="6"/>
        <v>26</v>
      </c>
      <c r="D46" s="112"/>
      <c r="E46" s="113"/>
      <c r="F46" s="3"/>
      <c r="G46" s="86"/>
      <c r="H46" s="36" t="str">
        <f t="shared" si="7"/>
        <v>/</v>
      </c>
      <c r="I46" s="37"/>
      <c r="J46" s="37"/>
      <c r="K46" s="37"/>
      <c r="L46" s="37"/>
      <c r="M46" s="17"/>
      <c r="N46" s="41">
        <v>26</v>
      </c>
      <c r="O46" s="41" t="str">
        <f t="shared" si="8"/>
        <v>/</v>
      </c>
      <c r="P46" s="41"/>
      <c r="Q46" s="91" t="str">
        <f t="shared" si="0"/>
        <v>/</v>
      </c>
      <c r="R46" s="93"/>
      <c r="S46" s="42" t="str">
        <f t="shared" si="1"/>
        <v>/</v>
      </c>
      <c r="T46" s="17"/>
      <c r="U46" s="43" t="str">
        <f t="shared" si="9"/>
        <v>/</v>
      </c>
      <c r="V46" s="43" t="str">
        <f t="shared" si="10"/>
        <v>/</v>
      </c>
      <c r="W46" s="43" t="str">
        <f t="shared" si="11"/>
        <v>/</v>
      </c>
      <c r="X46" s="43" t="str">
        <f t="shared" si="12"/>
        <v>/</v>
      </c>
      <c r="Y46" s="17"/>
      <c r="Z46" s="43" t="e">
        <f t="shared" si="13"/>
        <v>#DIV/0!</v>
      </c>
      <c r="AA46" s="43" t="e">
        <f t="shared" si="14"/>
        <v>#DIV/0!</v>
      </c>
    </row>
    <row r="47" spans="1:27" ht="15" customHeight="1" x14ac:dyDescent="0.25">
      <c r="A47" s="105" t="s">
        <v>69</v>
      </c>
      <c r="B47" s="106"/>
      <c r="C47" s="2" t="str">
        <f t="shared" si="6"/>
        <v>27</v>
      </c>
      <c r="D47" s="112"/>
      <c r="E47" s="113"/>
      <c r="F47" s="3"/>
      <c r="G47" s="86"/>
      <c r="H47" s="36" t="str">
        <f t="shared" si="7"/>
        <v>/</v>
      </c>
      <c r="I47" s="37"/>
      <c r="J47" s="37"/>
      <c r="K47" s="37"/>
      <c r="L47" s="37"/>
      <c r="M47" s="17"/>
      <c r="N47" s="41">
        <v>27</v>
      </c>
      <c r="O47" s="41" t="str">
        <f t="shared" si="8"/>
        <v>/</v>
      </c>
      <c r="P47" s="41"/>
      <c r="Q47" s="91" t="str">
        <f t="shared" si="0"/>
        <v>/</v>
      </c>
      <c r="R47" s="93"/>
      <c r="S47" s="42" t="str">
        <f t="shared" si="1"/>
        <v>/</v>
      </c>
      <c r="T47" s="17"/>
      <c r="U47" s="43" t="str">
        <f t="shared" si="9"/>
        <v>/</v>
      </c>
      <c r="V47" s="43" t="str">
        <f t="shared" si="10"/>
        <v>/</v>
      </c>
      <c r="W47" s="43" t="str">
        <f t="shared" si="11"/>
        <v>/</v>
      </c>
      <c r="X47" s="43" t="str">
        <f t="shared" si="12"/>
        <v>/</v>
      </c>
      <c r="Y47" s="17"/>
      <c r="Z47" s="43" t="e">
        <f t="shared" si="13"/>
        <v>#DIV/0!</v>
      </c>
      <c r="AA47" s="43" t="e">
        <f t="shared" si="14"/>
        <v>#DIV/0!</v>
      </c>
    </row>
    <row r="48" spans="1:27" ht="15" customHeight="1" x14ac:dyDescent="0.25">
      <c r="A48" s="105" t="s">
        <v>70</v>
      </c>
      <c r="B48" s="106"/>
      <c r="C48" s="2" t="str">
        <f t="shared" si="6"/>
        <v>28</v>
      </c>
      <c r="D48" s="112"/>
      <c r="E48" s="113"/>
      <c r="F48" s="3"/>
      <c r="G48" s="86"/>
      <c r="H48" s="36" t="str">
        <f t="shared" si="7"/>
        <v>/</v>
      </c>
      <c r="I48" s="37"/>
      <c r="J48" s="37"/>
      <c r="K48" s="37"/>
      <c r="L48" s="37"/>
      <c r="M48" s="17"/>
      <c r="N48" s="41">
        <v>28</v>
      </c>
      <c r="O48" s="41" t="str">
        <f t="shared" si="8"/>
        <v>/</v>
      </c>
      <c r="P48" s="41"/>
      <c r="Q48" s="91" t="str">
        <f t="shared" si="0"/>
        <v>/</v>
      </c>
      <c r="R48" s="93"/>
      <c r="S48" s="42" t="str">
        <f t="shared" si="1"/>
        <v>/</v>
      </c>
      <c r="T48" s="17"/>
      <c r="U48" s="43" t="str">
        <f t="shared" si="9"/>
        <v>/</v>
      </c>
      <c r="V48" s="43" t="str">
        <f t="shared" si="10"/>
        <v>/</v>
      </c>
      <c r="W48" s="43" t="str">
        <f t="shared" si="11"/>
        <v>/</v>
      </c>
      <c r="X48" s="43" t="str">
        <f t="shared" si="12"/>
        <v>/</v>
      </c>
      <c r="Y48" s="17"/>
      <c r="Z48" s="43" t="e">
        <f t="shared" si="13"/>
        <v>#DIV/0!</v>
      </c>
      <c r="AA48" s="43" t="e">
        <f t="shared" si="14"/>
        <v>#DIV/0!</v>
      </c>
    </row>
    <row r="49" spans="1:27" ht="15" customHeight="1" x14ac:dyDescent="0.25">
      <c r="A49" s="105" t="s">
        <v>71</v>
      </c>
      <c r="B49" s="106"/>
      <c r="C49" s="2" t="str">
        <f t="shared" si="6"/>
        <v>29</v>
      </c>
      <c r="D49" s="112"/>
      <c r="E49" s="113"/>
      <c r="F49" s="3"/>
      <c r="G49" s="86"/>
      <c r="H49" s="36" t="str">
        <f t="shared" si="7"/>
        <v>/</v>
      </c>
      <c r="I49" s="37"/>
      <c r="J49" s="37"/>
      <c r="K49" s="37"/>
      <c r="L49" s="37"/>
      <c r="M49" s="17"/>
      <c r="N49" s="41">
        <v>29</v>
      </c>
      <c r="O49" s="41" t="str">
        <f t="shared" si="8"/>
        <v>/</v>
      </c>
      <c r="P49" s="41"/>
      <c r="Q49" s="91" t="str">
        <f t="shared" si="0"/>
        <v>/</v>
      </c>
      <c r="R49" s="93"/>
      <c r="S49" s="42" t="str">
        <f t="shared" si="1"/>
        <v>/</v>
      </c>
      <c r="T49" s="17"/>
      <c r="U49" s="43" t="str">
        <f t="shared" si="9"/>
        <v>/</v>
      </c>
      <c r="V49" s="43" t="str">
        <f t="shared" si="10"/>
        <v>/</v>
      </c>
      <c r="W49" s="43" t="str">
        <f t="shared" si="11"/>
        <v>/</v>
      </c>
      <c r="X49" s="43" t="str">
        <f t="shared" si="12"/>
        <v>/</v>
      </c>
      <c r="Y49" s="17"/>
      <c r="Z49" s="43" t="e">
        <f t="shared" si="13"/>
        <v>#DIV/0!</v>
      </c>
      <c r="AA49" s="43" t="e">
        <f t="shared" si="14"/>
        <v>#DIV/0!</v>
      </c>
    </row>
    <row r="50" spans="1:27" ht="15" customHeight="1" x14ac:dyDescent="0.25">
      <c r="A50" s="105" t="s">
        <v>72</v>
      </c>
      <c r="B50" s="106"/>
      <c r="C50" s="2" t="str">
        <f t="shared" si="6"/>
        <v>30</v>
      </c>
      <c r="D50" s="112"/>
      <c r="E50" s="113"/>
      <c r="F50" s="3"/>
      <c r="G50" s="86"/>
      <c r="H50" s="36" t="str">
        <f t="shared" si="7"/>
        <v>/</v>
      </c>
      <c r="I50" s="37"/>
      <c r="J50" s="37"/>
      <c r="K50" s="37"/>
      <c r="L50" s="37"/>
      <c r="M50" s="17"/>
      <c r="N50" s="41">
        <v>30</v>
      </c>
      <c r="O50" s="41" t="str">
        <f t="shared" si="8"/>
        <v>/</v>
      </c>
      <c r="P50" s="41"/>
      <c r="Q50" s="91" t="str">
        <f t="shared" si="0"/>
        <v>/</v>
      </c>
      <c r="R50" s="93"/>
      <c r="S50" s="42" t="str">
        <f t="shared" si="1"/>
        <v>/</v>
      </c>
      <c r="T50" s="17"/>
      <c r="U50" s="43" t="str">
        <f t="shared" si="9"/>
        <v>/</v>
      </c>
      <c r="V50" s="43" t="str">
        <f t="shared" si="10"/>
        <v>/</v>
      </c>
      <c r="W50" s="43" t="str">
        <f t="shared" si="11"/>
        <v>/</v>
      </c>
      <c r="X50" s="43" t="str">
        <f t="shared" si="12"/>
        <v>/</v>
      </c>
      <c r="Y50" s="17"/>
      <c r="Z50" s="43" t="e">
        <f t="shared" si="13"/>
        <v>#DIV/0!</v>
      </c>
      <c r="AA50" s="43" t="e">
        <f t="shared" si="14"/>
        <v>#DIV/0!</v>
      </c>
    </row>
    <row r="51" spans="1:27" ht="15" customHeight="1" x14ac:dyDescent="0.25">
      <c r="A51" s="105" t="s">
        <v>73</v>
      </c>
      <c r="B51" s="106"/>
      <c r="C51" s="2" t="str">
        <f t="shared" si="6"/>
        <v>31</v>
      </c>
      <c r="D51" s="112"/>
      <c r="E51" s="113"/>
      <c r="F51" s="3"/>
      <c r="G51" s="86"/>
      <c r="H51" s="36" t="str">
        <f t="shared" si="7"/>
        <v>/</v>
      </c>
      <c r="I51" s="37"/>
      <c r="J51" s="37"/>
      <c r="K51" s="37"/>
      <c r="L51" s="37"/>
      <c r="M51" s="17"/>
      <c r="N51" s="41">
        <v>31</v>
      </c>
      <c r="O51" s="41" t="str">
        <f t="shared" si="8"/>
        <v>/</v>
      </c>
      <c r="P51" s="41"/>
      <c r="Q51" s="91" t="str">
        <f t="shared" si="0"/>
        <v>/</v>
      </c>
      <c r="R51" s="93"/>
      <c r="S51" s="42" t="str">
        <f t="shared" si="1"/>
        <v>/</v>
      </c>
      <c r="T51" s="17"/>
      <c r="U51" s="43" t="str">
        <f t="shared" si="9"/>
        <v>/</v>
      </c>
      <c r="V51" s="43" t="str">
        <f t="shared" si="10"/>
        <v>/</v>
      </c>
      <c r="W51" s="43" t="str">
        <f t="shared" si="11"/>
        <v>/</v>
      </c>
      <c r="X51" s="43" t="str">
        <f t="shared" si="12"/>
        <v>/</v>
      </c>
      <c r="Y51" s="17"/>
      <c r="Z51" s="43" t="e">
        <f t="shared" si="13"/>
        <v>#DIV/0!</v>
      </c>
      <c r="AA51" s="43" t="e">
        <f t="shared" si="14"/>
        <v>#DIV/0!</v>
      </c>
    </row>
    <row r="52" spans="1:27" ht="15" customHeight="1" x14ac:dyDescent="0.25">
      <c r="A52" s="105" t="s">
        <v>74</v>
      </c>
      <c r="B52" s="106"/>
      <c r="C52" s="2" t="str">
        <f t="shared" si="6"/>
        <v>32</v>
      </c>
      <c r="D52" s="112"/>
      <c r="E52" s="113"/>
      <c r="F52" s="3"/>
      <c r="G52" s="86"/>
      <c r="H52" s="36" t="str">
        <f t="shared" si="7"/>
        <v>/</v>
      </c>
      <c r="I52" s="37"/>
      <c r="J52" s="37"/>
      <c r="K52" s="37"/>
      <c r="L52" s="37"/>
      <c r="M52" s="17"/>
      <c r="N52" s="41">
        <v>32</v>
      </c>
      <c r="O52" s="41" t="str">
        <f t="shared" si="8"/>
        <v>/</v>
      </c>
      <c r="P52" s="41"/>
      <c r="Q52" s="91" t="str">
        <f t="shared" si="0"/>
        <v>/</v>
      </c>
      <c r="R52" s="93"/>
      <c r="S52" s="42" t="str">
        <f t="shared" si="1"/>
        <v>/</v>
      </c>
      <c r="T52" s="17"/>
      <c r="U52" s="43" t="str">
        <f t="shared" si="9"/>
        <v>/</v>
      </c>
      <c r="V52" s="43" t="str">
        <f t="shared" si="10"/>
        <v>/</v>
      </c>
      <c r="W52" s="43" t="str">
        <f t="shared" si="11"/>
        <v>/</v>
      </c>
      <c r="X52" s="43" t="str">
        <f t="shared" si="12"/>
        <v>/</v>
      </c>
      <c r="Y52" s="17"/>
      <c r="Z52" s="43" t="e">
        <f t="shared" si="13"/>
        <v>#DIV/0!</v>
      </c>
      <c r="AA52" s="43" t="e">
        <f t="shared" si="14"/>
        <v>#DIV/0!</v>
      </c>
    </row>
    <row r="53" spans="1:27" ht="15" customHeight="1" x14ac:dyDescent="0.25">
      <c r="A53" s="105" t="s">
        <v>75</v>
      </c>
      <c r="B53" s="106"/>
      <c r="C53" s="2" t="str">
        <f t="shared" si="6"/>
        <v>33</v>
      </c>
      <c r="D53" s="112"/>
      <c r="E53" s="113"/>
      <c r="F53" s="3"/>
      <c r="G53" s="86"/>
      <c r="H53" s="36" t="str">
        <f t="shared" si="7"/>
        <v>/</v>
      </c>
      <c r="I53" s="37"/>
      <c r="J53" s="37"/>
      <c r="K53" s="37"/>
      <c r="L53" s="37"/>
      <c r="M53" s="17"/>
      <c r="N53" s="41">
        <v>33</v>
      </c>
      <c r="O53" s="41" t="str">
        <f t="shared" si="8"/>
        <v>/</v>
      </c>
      <c r="P53" s="41"/>
      <c r="Q53" s="91" t="str">
        <f t="shared" si="0"/>
        <v>/</v>
      </c>
      <c r="R53" s="93"/>
      <c r="S53" s="42" t="str">
        <f t="shared" si="1"/>
        <v>/</v>
      </c>
      <c r="T53" s="17"/>
      <c r="U53" s="43" t="str">
        <f t="shared" si="9"/>
        <v>/</v>
      </c>
      <c r="V53" s="43" t="str">
        <f t="shared" si="10"/>
        <v>/</v>
      </c>
      <c r="W53" s="43" t="str">
        <f t="shared" si="11"/>
        <v>/</v>
      </c>
      <c r="X53" s="43" t="str">
        <f t="shared" si="12"/>
        <v>/</v>
      </c>
      <c r="Y53" s="17"/>
      <c r="Z53" s="43" t="e">
        <f t="shared" si="13"/>
        <v>#DIV/0!</v>
      </c>
      <c r="AA53" s="43" t="e">
        <f t="shared" si="14"/>
        <v>#DIV/0!</v>
      </c>
    </row>
    <row r="54" spans="1:27" ht="15" customHeight="1" x14ac:dyDescent="0.25">
      <c r="A54" s="105" t="s">
        <v>76</v>
      </c>
      <c r="B54" s="106"/>
      <c r="C54" s="2" t="str">
        <f t="shared" si="6"/>
        <v>34</v>
      </c>
      <c r="D54" s="112"/>
      <c r="E54" s="113"/>
      <c r="F54" s="3"/>
      <c r="G54" s="86"/>
      <c r="H54" s="36" t="str">
        <f t="shared" si="7"/>
        <v>/</v>
      </c>
      <c r="I54" s="37"/>
      <c r="J54" s="37"/>
      <c r="K54" s="37"/>
      <c r="L54" s="37"/>
      <c r="M54" s="17"/>
      <c r="N54" s="41">
        <v>34</v>
      </c>
      <c r="O54" s="41" t="str">
        <f t="shared" si="8"/>
        <v>/</v>
      </c>
      <c r="P54" s="41"/>
      <c r="Q54" s="91" t="str">
        <f t="shared" si="0"/>
        <v>/</v>
      </c>
      <c r="R54" s="93"/>
      <c r="S54" s="42" t="str">
        <f t="shared" si="1"/>
        <v>/</v>
      </c>
      <c r="T54" s="17"/>
      <c r="U54" s="43" t="str">
        <f t="shared" si="9"/>
        <v>/</v>
      </c>
      <c r="V54" s="43" t="str">
        <f t="shared" si="10"/>
        <v>/</v>
      </c>
      <c r="W54" s="43" t="str">
        <f t="shared" si="11"/>
        <v>/</v>
      </c>
      <c r="X54" s="43" t="str">
        <f t="shared" si="12"/>
        <v>/</v>
      </c>
      <c r="Y54" s="17"/>
      <c r="Z54" s="43" t="e">
        <f t="shared" si="13"/>
        <v>#DIV/0!</v>
      </c>
      <c r="AA54" s="43" t="e">
        <f t="shared" si="14"/>
        <v>#DIV/0!</v>
      </c>
    </row>
    <row r="55" spans="1:27" ht="15" customHeight="1" x14ac:dyDescent="0.25">
      <c r="A55" s="105" t="s">
        <v>77</v>
      </c>
      <c r="B55" s="106"/>
      <c r="C55" s="2" t="str">
        <f t="shared" si="6"/>
        <v>35</v>
      </c>
      <c r="D55" s="112"/>
      <c r="E55" s="113"/>
      <c r="F55" s="3"/>
      <c r="G55" s="86"/>
      <c r="H55" s="36" t="str">
        <f t="shared" si="7"/>
        <v>/</v>
      </c>
      <c r="I55" s="37"/>
      <c r="J55" s="37"/>
      <c r="K55" s="37"/>
      <c r="L55" s="37"/>
      <c r="M55" s="17"/>
      <c r="N55" s="41">
        <v>35</v>
      </c>
      <c r="O55" s="41" t="str">
        <f t="shared" si="8"/>
        <v>/</v>
      </c>
      <c r="P55" s="41"/>
      <c r="Q55" s="91" t="str">
        <f t="shared" si="0"/>
        <v>/</v>
      </c>
      <c r="R55" s="93"/>
      <c r="S55" s="42" t="str">
        <f t="shared" si="1"/>
        <v>/</v>
      </c>
      <c r="T55" s="17"/>
      <c r="U55" s="43" t="str">
        <f t="shared" si="9"/>
        <v>/</v>
      </c>
      <c r="V55" s="43" t="str">
        <f t="shared" si="10"/>
        <v>/</v>
      </c>
      <c r="W55" s="43" t="str">
        <f t="shared" si="11"/>
        <v>/</v>
      </c>
      <c r="X55" s="43" t="str">
        <f t="shared" si="12"/>
        <v>/</v>
      </c>
      <c r="Y55" s="17"/>
      <c r="Z55" s="43" t="e">
        <f t="shared" si="13"/>
        <v>#DIV/0!</v>
      </c>
      <c r="AA55" s="43" t="e">
        <f t="shared" si="14"/>
        <v>#DIV/0!</v>
      </c>
    </row>
    <row r="56" spans="1:27" ht="15" customHeight="1" x14ac:dyDescent="0.25">
      <c r="A56" s="105" t="s">
        <v>78</v>
      </c>
      <c r="B56" s="106"/>
      <c r="C56" s="2" t="str">
        <f t="shared" si="6"/>
        <v>36</v>
      </c>
      <c r="D56" s="112"/>
      <c r="E56" s="113"/>
      <c r="F56" s="3"/>
      <c r="G56" s="86"/>
      <c r="H56" s="36" t="str">
        <f t="shared" si="7"/>
        <v>/</v>
      </c>
      <c r="I56" s="37"/>
      <c r="J56" s="37"/>
      <c r="K56" s="37"/>
      <c r="L56" s="37"/>
      <c r="M56" s="17"/>
      <c r="N56" s="41">
        <v>36</v>
      </c>
      <c r="O56" s="41" t="str">
        <f t="shared" si="8"/>
        <v>/</v>
      </c>
      <c r="P56" s="41"/>
      <c r="Q56" s="91" t="str">
        <f t="shared" si="0"/>
        <v>/</v>
      </c>
      <c r="R56" s="93"/>
      <c r="S56" s="42" t="str">
        <f t="shared" si="1"/>
        <v>/</v>
      </c>
      <c r="T56" s="17"/>
      <c r="U56" s="43" t="str">
        <f t="shared" si="9"/>
        <v>/</v>
      </c>
      <c r="V56" s="43" t="str">
        <f t="shared" si="10"/>
        <v>/</v>
      </c>
      <c r="W56" s="43" t="str">
        <f t="shared" si="11"/>
        <v>/</v>
      </c>
      <c r="X56" s="43" t="str">
        <f t="shared" si="12"/>
        <v>/</v>
      </c>
      <c r="Y56" s="17"/>
      <c r="Z56" s="43" t="e">
        <f t="shared" si="13"/>
        <v>#DIV/0!</v>
      </c>
      <c r="AA56" s="43" t="e">
        <f t="shared" si="14"/>
        <v>#DIV/0!</v>
      </c>
    </row>
    <row r="57" spans="1:27" ht="15" customHeight="1" x14ac:dyDescent="0.25">
      <c r="A57" s="105" t="s">
        <v>79</v>
      </c>
      <c r="B57" s="106"/>
      <c r="C57" s="2" t="str">
        <f t="shared" si="6"/>
        <v>37</v>
      </c>
      <c r="D57" s="112"/>
      <c r="E57" s="113"/>
      <c r="F57" s="3"/>
      <c r="G57" s="86"/>
      <c r="H57" s="36" t="str">
        <f t="shared" si="7"/>
        <v>/</v>
      </c>
      <c r="I57" s="37"/>
      <c r="J57" s="37"/>
      <c r="K57" s="37"/>
      <c r="L57" s="37"/>
      <c r="M57" s="17"/>
      <c r="N57" s="41">
        <v>37</v>
      </c>
      <c r="O57" s="41" t="str">
        <f t="shared" si="8"/>
        <v>/</v>
      </c>
      <c r="P57" s="41"/>
      <c r="Q57" s="91" t="str">
        <f t="shared" si="0"/>
        <v>/</v>
      </c>
      <c r="R57" s="93"/>
      <c r="S57" s="42" t="str">
        <f t="shared" si="1"/>
        <v>/</v>
      </c>
      <c r="T57" s="17"/>
      <c r="U57" s="43" t="str">
        <f t="shared" si="9"/>
        <v>/</v>
      </c>
      <c r="V57" s="43" t="str">
        <f t="shared" si="10"/>
        <v>/</v>
      </c>
      <c r="W57" s="43" t="str">
        <f t="shared" si="11"/>
        <v>/</v>
      </c>
      <c r="X57" s="43" t="str">
        <f t="shared" si="12"/>
        <v>/</v>
      </c>
      <c r="Y57" s="17"/>
      <c r="Z57" s="43" t="e">
        <f t="shared" si="13"/>
        <v>#DIV/0!</v>
      </c>
      <c r="AA57" s="43" t="e">
        <f t="shared" si="14"/>
        <v>#DIV/0!</v>
      </c>
    </row>
    <row r="58" spans="1:27" ht="15" customHeight="1" x14ac:dyDescent="0.25">
      <c r="A58" s="105" t="s">
        <v>80</v>
      </c>
      <c r="B58" s="106"/>
      <c r="C58" s="2" t="str">
        <f t="shared" si="6"/>
        <v>38</v>
      </c>
      <c r="D58" s="112"/>
      <c r="E58" s="113"/>
      <c r="F58" s="3"/>
      <c r="G58" s="86"/>
      <c r="H58" s="36" t="str">
        <f t="shared" si="7"/>
        <v>/</v>
      </c>
      <c r="I58" s="37"/>
      <c r="J58" s="37"/>
      <c r="K58" s="37"/>
      <c r="L58" s="37"/>
      <c r="M58" s="17"/>
      <c r="N58" s="41">
        <v>38</v>
      </c>
      <c r="O58" s="41" t="str">
        <f t="shared" si="8"/>
        <v>/</v>
      </c>
      <c r="P58" s="41"/>
      <c r="Q58" s="91" t="str">
        <f t="shared" si="0"/>
        <v>/</v>
      </c>
      <c r="R58" s="93"/>
      <c r="S58" s="42" t="str">
        <f t="shared" si="1"/>
        <v>/</v>
      </c>
      <c r="T58" s="17"/>
      <c r="U58" s="43" t="str">
        <f t="shared" si="9"/>
        <v>/</v>
      </c>
      <c r="V58" s="43" t="str">
        <f t="shared" si="10"/>
        <v>/</v>
      </c>
      <c r="W58" s="43" t="str">
        <f t="shared" si="11"/>
        <v>/</v>
      </c>
      <c r="X58" s="43" t="str">
        <f t="shared" si="12"/>
        <v>/</v>
      </c>
      <c r="Y58" s="17"/>
      <c r="Z58" s="43" t="e">
        <f t="shared" si="13"/>
        <v>#DIV/0!</v>
      </c>
      <c r="AA58" s="43" t="e">
        <f t="shared" si="14"/>
        <v>#DIV/0!</v>
      </c>
    </row>
    <row r="59" spans="1:27" ht="15" customHeight="1" x14ac:dyDescent="0.25">
      <c r="A59" s="105" t="s">
        <v>81</v>
      </c>
      <c r="B59" s="106"/>
      <c r="C59" s="2" t="str">
        <f t="shared" si="6"/>
        <v>39</v>
      </c>
      <c r="D59" s="112"/>
      <c r="E59" s="113"/>
      <c r="F59" s="3"/>
      <c r="G59" s="86"/>
      <c r="H59" s="36" t="str">
        <f t="shared" si="7"/>
        <v>/</v>
      </c>
      <c r="I59" s="37"/>
      <c r="J59" s="37"/>
      <c r="K59" s="37"/>
      <c r="L59" s="37"/>
      <c r="M59" s="17"/>
      <c r="N59" s="41">
        <v>39</v>
      </c>
      <c r="O59" s="41" t="str">
        <f t="shared" si="8"/>
        <v>/</v>
      </c>
      <c r="P59" s="41"/>
      <c r="Q59" s="91" t="str">
        <f t="shared" si="0"/>
        <v>/</v>
      </c>
      <c r="R59" s="93"/>
      <c r="S59" s="42" t="str">
        <f t="shared" si="1"/>
        <v>/</v>
      </c>
      <c r="T59" s="17"/>
      <c r="U59" s="43" t="str">
        <f t="shared" si="9"/>
        <v>/</v>
      </c>
      <c r="V59" s="43" t="str">
        <f t="shared" si="10"/>
        <v>/</v>
      </c>
      <c r="W59" s="43" t="str">
        <f t="shared" si="11"/>
        <v>/</v>
      </c>
      <c r="X59" s="43" t="str">
        <f t="shared" si="12"/>
        <v>/</v>
      </c>
      <c r="Y59" s="17"/>
      <c r="Z59" s="43" t="e">
        <f t="shared" si="13"/>
        <v>#DIV/0!</v>
      </c>
      <c r="AA59" s="43" t="e">
        <f t="shared" si="14"/>
        <v>#DIV/0!</v>
      </c>
    </row>
    <row r="60" spans="1:27" ht="15" customHeight="1" x14ac:dyDescent="0.25">
      <c r="A60" s="105" t="s">
        <v>82</v>
      </c>
      <c r="B60" s="106"/>
      <c r="C60" s="2" t="str">
        <f t="shared" si="6"/>
        <v>40</v>
      </c>
      <c r="D60" s="112"/>
      <c r="E60" s="113"/>
      <c r="F60" s="3"/>
      <c r="G60" s="86"/>
      <c r="H60" s="36" t="str">
        <f t="shared" si="7"/>
        <v>/</v>
      </c>
      <c r="I60" s="37"/>
      <c r="J60" s="37"/>
      <c r="K60" s="37"/>
      <c r="L60" s="37"/>
      <c r="M60" s="17"/>
      <c r="N60" s="41">
        <v>40</v>
      </c>
      <c r="O60" s="41" t="str">
        <f t="shared" si="8"/>
        <v>/</v>
      </c>
      <c r="P60" s="41"/>
      <c r="Q60" s="91" t="str">
        <f t="shared" si="0"/>
        <v>/</v>
      </c>
      <c r="R60" s="93"/>
      <c r="S60" s="42" t="str">
        <f t="shared" si="1"/>
        <v>/</v>
      </c>
      <c r="T60" s="17"/>
      <c r="U60" s="43" t="str">
        <f t="shared" si="9"/>
        <v>/</v>
      </c>
      <c r="V60" s="43" t="str">
        <f t="shared" si="10"/>
        <v>/</v>
      </c>
      <c r="W60" s="43" t="str">
        <f t="shared" si="11"/>
        <v>/</v>
      </c>
      <c r="X60" s="43" t="str">
        <f t="shared" si="12"/>
        <v>/</v>
      </c>
      <c r="Y60" s="17"/>
      <c r="Z60" s="43" t="e">
        <f t="shared" si="13"/>
        <v>#DIV/0!</v>
      </c>
      <c r="AA60" s="43" t="e">
        <f t="shared" si="14"/>
        <v>#DIV/0!</v>
      </c>
    </row>
    <row r="61" spans="1:27" ht="15" customHeight="1" x14ac:dyDescent="0.25">
      <c r="A61" s="105" t="s">
        <v>83</v>
      </c>
      <c r="B61" s="106"/>
      <c r="C61" s="2" t="str">
        <f t="shared" si="6"/>
        <v>41</v>
      </c>
      <c r="D61" s="112"/>
      <c r="E61" s="113"/>
      <c r="F61" s="3"/>
      <c r="G61" s="86"/>
      <c r="H61" s="36" t="str">
        <f t="shared" si="7"/>
        <v>/</v>
      </c>
      <c r="I61" s="37"/>
      <c r="J61" s="37"/>
      <c r="K61" s="37"/>
      <c r="L61" s="37"/>
      <c r="M61" s="17"/>
      <c r="N61" s="41">
        <v>41</v>
      </c>
      <c r="O61" s="41" t="str">
        <f>IF(H61="/","/",INDEX($C$21:$C$70,MATCH(LARGE($H$21:$H$70,N61),$H$21:$H$70,0)))</f>
        <v>/</v>
      </c>
      <c r="P61" s="41"/>
      <c r="Q61" s="91" t="str">
        <f t="shared" ref="Q61:Q70" si="15">IF(H61="/","/",INDEX($F$21:$F$70,MATCH(LARGE($H$21:$H$70,N61),$H$21:$H$70,0)))</f>
        <v>/</v>
      </c>
      <c r="R61" s="93"/>
      <c r="S61" s="42" t="str">
        <f t="shared" ref="S61:S70" si="16">IF(G61&lt;&gt;"",LARGE($G$21:$G$70,N61),"/")</f>
        <v>/</v>
      </c>
      <c r="T61" s="17"/>
      <c r="U61" s="43" t="str">
        <f t="shared" si="9"/>
        <v>/</v>
      </c>
      <c r="V61" s="43" t="str">
        <f t="shared" si="10"/>
        <v>/</v>
      </c>
      <c r="W61" s="43" t="str">
        <f t="shared" si="11"/>
        <v>/</v>
      </c>
      <c r="X61" s="43" t="str">
        <f t="shared" si="12"/>
        <v>/</v>
      </c>
      <c r="Y61" s="17"/>
      <c r="Z61" s="43" t="e">
        <f t="shared" si="13"/>
        <v>#DIV/0!</v>
      </c>
      <c r="AA61" s="43" t="e">
        <f t="shared" si="14"/>
        <v>#DIV/0!</v>
      </c>
    </row>
    <row r="62" spans="1:27" ht="15" customHeight="1" x14ac:dyDescent="0.25">
      <c r="A62" s="105" t="s">
        <v>84</v>
      </c>
      <c r="B62" s="106"/>
      <c r="C62" s="2" t="str">
        <f t="shared" si="6"/>
        <v>42</v>
      </c>
      <c r="D62" s="112"/>
      <c r="E62" s="113"/>
      <c r="F62" s="3"/>
      <c r="G62" s="86"/>
      <c r="H62" s="36" t="str">
        <f t="shared" si="7"/>
        <v>/</v>
      </c>
      <c r="I62" s="37"/>
      <c r="J62" s="37"/>
      <c r="K62" s="37"/>
      <c r="L62" s="37"/>
      <c r="M62" s="17"/>
      <c r="N62" s="41">
        <v>42</v>
      </c>
      <c r="O62" s="41" t="str">
        <f t="shared" si="8"/>
        <v>/</v>
      </c>
      <c r="P62" s="41"/>
      <c r="Q62" s="91" t="str">
        <f t="shared" si="15"/>
        <v>/</v>
      </c>
      <c r="R62" s="93"/>
      <c r="S62" s="42" t="str">
        <f t="shared" si="16"/>
        <v>/</v>
      </c>
      <c r="T62" s="17"/>
      <c r="U62" s="43" t="str">
        <f t="shared" si="9"/>
        <v>/</v>
      </c>
      <c r="V62" s="43" t="str">
        <f t="shared" si="10"/>
        <v>/</v>
      </c>
      <c r="W62" s="43" t="str">
        <f t="shared" si="11"/>
        <v>/</v>
      </c>
      <c r="X62" s="43" t="str">
        <f t="shared" si="12"/>
        <v>/</v>
      </c>
      <c r="Y62" s="17"/>
      <c r="Z62" s="43" t="e">
        <f t="shared" si="13"/>
        <v>#DIV/0!</v>
      </c>
      <c r="AA62" s="43" t="e">
        <f t="shared" si="14"/>
        <v>#DIV/0!</v>
      </c>
    </row>
    <row r="63" spans="1:27" ht="15" customHeight="1" x14ac:dyDescent="0.25">
      <c r="A63" s="105" t="s">
        <v>85</v>
      </c>
      <c r="B63" s="106"/>
      <c r="C63" s="2" t="str">
        <f t="shared" si="6"/>
        <v>43</v>
      </c>
      <c r="D63" s="112"/>
      <c r="E63" s="113"/>
      <c r="F63" s="3"/>
      <c r="G63" s="86"/>
      <c r="H63" s="36" t="str">
        <f t="shared" si="7"/>
        <v>/</v>
      </c>
      <c r="I63" s="37"/>
      <c r="J63" s="37"/>
      <c r="K63" s="37"/>
      <c r="L63" s="37"/>
      <c r="M63" s="17"/>
      <c r="N63" s="41">
        <v>43</v>
      </c>
      <c r="O63" s="41" t="str">
        <f t="shared" si="8"/>
        <v>/</v>
      </c>
      <c r="P63" s="41"/>
      <c r="Q63" s="91" t="str">
        <f t="shared" si="15"/>
        <v>/</v>
      </c>
      <c r="R63" s="93"/>
      <c r="S63" s="42" t="str">
        <f t="shared" si="16"/>
        <v>/</v>
      </c>
      <c r="T63" s="17"/>
      <c r="U63" s="43" t="str">
        <f t="shared" si="9"/>
        <v>/</v>
      </c>
      <c r="V63" s="43" t="str">
        <f t="shared" si="10"/>
        <v>/</v>
      </c>
      <c r="W63" s="43" t="str">
        <f t="shared" si="11"/>
        <v>/</v>
      </c>
      <c r="X63" s="43" t="str">
        <f t="shared" si="12"/>
        <v>/</v>
      </c>
      <c r="Y63" s="17"/>
      <c r="Z63" s="43" t="e">
        <f t="shared" si="13"/>
        <v>#DIV/0!</v>
      </c>
      <c r="AA63" s="43" t="e">
        <f t="shared" si="14"/>
        <v>#DIV/0!</v>
      </c>
    </row>
    <row r="64" spans="1:27" ht="15" customHeight="1" x14ac:dyDescent="0.25">
      <c r="A64" s="105" t="s">
        <v>86</v>
      </c>
      <c r="B64" s="106"/>
      <c r="C64" s="2" t="str">
        <f t="shared" si="6"/>
        <v>44</v>
      </c>
      <c r="D64" s="112"/>
      <c r="E64" s="113"/>
      <c r="F64" s="3"/>
      <c r="G64" s="86"/>
      <c r="H64" s="36" t="str">
        <f t="shared" si="7"/>
        <v>/</v>
      </c>
      <c r="I64" s="37"/>
      <c r="J64" s="37"/>
      <c r="K64" s="37"/>
      <c r="L64" s="37"/>
      <c r="M64" s="17"/>
      <c r="N64" s="41">
        <v>44</v>
      </c>
      <c r="O64" s="41" t="str">
        <f t="shared" si="8"/>
        <v>/</v>
      </c>
      <c r="P64" s="41"/>
      <c r="Q64" s="91" t="str">
        <f t="shared" si="15"/>
        <v>/</v>
      </c>
      <c r="R64" s="93"/>
      <c r="S64" s="42" t="str">
        <f t="shared" si="16"/>
        <v>/</v>
      </c>
      <c r="T64" s="17"/>
      <c r="U64" s="43" t="str">
        <f t="shared" si="9"/>
        <v>/</v>
      </c>
      <c r="V64" s="43" t="str">
        <f t="shared" si="10"/>
        <v>/</v>
      </c>
      <c r="W64" s="43" t="str">
        <f t="shared" si="11"/>
        <v>/</v>
      </c>
      <c r="X64" s="43" t="str">
        <f t="shared" si="12"/>
        <v>/</v>
      </c>
      <c r="Y64" s="17"/>
      <c r="Z64" s="43" t="e">
        <f t="shared" si="13"/>
        <v>#DIV/0!</v>
      </c>
      <c r="AA64" s="43" t="e">
        <f t="shared" si="14"/>
        <v>#DIV/0!</v>
      </c>
    </row>
    <row r="65" spans="1:27" ht="15" customHeight="1" x14ac:dyDescent="0.25">
      <c r="A65" s="105" t="s">
        <v>87</v>
      </c>
      <c r="B65" s="106"/>
      <c r="C65" s="2" t="str">
        <f t="shared" si="6"/>
        <v>45</v>
      </c>
      <c r="D65" s="112"/>
      <c r="E65" s="113"/>
      <c r="F65" s="3"/>
      <c r="G65" s="86"/>
      <c r="H65" s="36" t="str">
        <f t="shared" si="7"/>
        <v>/</v>
      </c>
      <c r="I65" s="37"/>
      <c r="J65" s="37"/>
      <c r="K65" s="37"/>
      <c r="L65" s="37"/>
      <c r="M65" s="17"/>
      <c r="N65" s="41">
        <v>45</v>
      </c>
      <c r="O65" s="41" t="str">
        <f t="shared" si="8"/>
        <v>/</v>
      </c>
      <c r="P65" s="41"/>
      <c r="Q65" s="91" t="str">
        <f t="shared" si="15"/>
        <v>/</v>
      </c>
      <c r="R65" s="93"/>
      <c r="S65" s="42" t="str">
        <f t="shared" si="16"/>
        <v>/</v>
      </c>
      <c r="T65" s="17"/>
      <c r="U65" s="43" t="str">
        <f t="shared" si="9"/>
        <v>/</v>
      </c>
      <c r="V65" s="43" t="str">
        <f t="shared" si="10"/>
        <v>/</v>
      </c>
      <c r="W65" s="43" t="str">
        <f t="shared" si="11"/>
        <v>/</v>
      </c>
      <c r="X65" s="43" t="str">
        <f t="shared" si="12"/>
        <v>/</v>
      </c>
      <c r="Y65" s="17"/>
      <c r="Z65" s="43" t="e">
        <f t="shared" si="13"/>
        <v>#DIV/0!</v>
      </c>
      <c r="AA65" s="43" t="e">
        <f t="shared" si="14"/>
        <v>#DIV/0!</v>
      </c>
    </row>
    <row r="66" spans="1:27" ht="15" customHeight="1" x14ac:dyDescent="0.25">
      <c r="A66" s="105" t="s">
        <v>88</v>
      </c>
      <c r="B66" s="106"/>
      <c r="C66" s="2" t="str">
        <f t="shared" si="6"/>
        <v>46</v>
      </c>
      <c r="D66" s="112"/>
      <c r="E66" s="113"/>
      <c r="F66" s="3"/>
      <c r="G66" s="86"/>
      <c r="H66" s="36" t="str">
        <f t="shared" si="7"/>
        <v>/</v>
      </c>
      <c r="I66" s="37"/>
      <c r="J66" s="37"/>
      <c r="K66" s="37"/>
      <c r="L66" s="37"/>
      <c r="M66" s="17"/>
      <c r="N66" s="41">
        <v>46</v>
      </c>
      <c r="O66" s="41" t="str">
        <f t="shared" si="8"/>
        <v>/</v>
      </c>
      <c r="P66" s="41"/>
      <c r="Q66" s="91" t="str">
        <f t="shared" si="15"/>
        <v>/</v>
      </c>
      <c r="R66" s="93"/>
      <c r="S66" s="42" t="str">
        <f t="shared" si="16"/>
        <v>/</v>
      </c>
      <c r="T66" s="17"/>
      <c r="U66" s="43" t="str">
        <f t="shared" si="9"/>
        <v>/</v>
      </c>
      <c r="V66" s="43" t="str">
        <f t="shared" si="10"/>
        <v>/</v>
      </c>
      <c r="W66" s="43" t="str">
        <f t="shared" si="11"/>
        <v>/</v>
      </c>
      <c r="X66" s="43" t="str">
        <f t="shared" si="12"/>
        <v>/</v>
      </c>
      <c r="Y66" s="17"/>
      <c r="Z66" s="43" t="e">
        <f t="shared" si="13"/>
        <v>#DIV/0!</v>
      </c>
      <c r="AA66" s="43" t="e">
        <f t="shared" si="14"/>
        <v>#DIV/0!</v>
      </c>
    </row>
    <row r="67" spans="1:27" ht="15" customHeight="1" x14ac:dyDescent="0.25">
      <c r="A67" s="105" t="s">
        <v>89</v>
      </c>
      <c r="B67" s="106"/>
      <c r="C67" s="2" t="str">
        <f t="shared" si="6"/>
        <v>47</v>
      </c>
      <c r="D67" s="112"/>
      <c r="E67" s="113"/>
      <c r="F67" s="3"/>
      <c r="G67" s="86"/>
      <c r="H67" s="36" t="str">
        <f t="shared" si="7"/>
        <v>/</v>
      </c>
      <c r="I67" s="37"/>
      <c r="J67" s="37"/>
      <c r="K67" s="37"/>
      <c r="L67" s="37"/>
      <c r="M67" s="17"/>
      <c r="N67" s="41">
        <v>47</v>
      </c>
      <c r="O67" s="41" t="str">
        <f t="shared" si="8"/>
        <v>/</v>
      </c>
      <c r="P67" s="41"/>
      <c r="Q67" s="91" t="str">
        <f t="shared" si="15"/>
        <v>/</v>
      </c>
      <c r="R67" s="93"/>
      <c r="S67" s="42" t="str">
        <f t="shared" si="16"/>
        <v>/</v>
      </c>
      <c r="T67" s="17"/>
      <c r="U67" s="43" t="str">
        <f t="shared" si="9"/>
        <v>/</v>
      </c>
      <c r="V67" s="43" t="str">
        <f t="shared" si="10"/>
        <v>/</v>
      </c>
      <c r="W67" s="43" t="str">
        <f t="shared" si="11"/>
        <v>/</v>
      </c>
      <c r="X67" s="43" t="str">
        <f t="shared" si="12"/>
        <v>/</v>
      </c>
      <c r="Y67" s="17"/>
      <c r="Z67" s="43" t="e">
        <f t="shared" si="13"/>
        <v>#DIV/0!</v>
      </c>
      <c r="AA67" s="43" t="e">
        <f t="shared" si="14"/>
        <v>#DIV/0!</v>
      </c>
    </row>
    <row r="68" spans="1:27" ht="15" customHeight="1" x14ac:dyDescent="0.25">
      <c r="A68" s="105" t="s">
        <v>90</v>
      </c>
      <c r="B68" s="106"/>
      <c r="C68" s="2" t="str">
        <f t="shared" si="6"/>
        <v>48</v>
      </c>
      <c r="D68" s="112"/>
      <c r="E68" s="113"/>
      <c r="F68" s="3"/>
      <c r="G68" s="86"/>
      <c r="H68" s="36" t="str">
        <f t="shared" si="7"/>
        <v>/</v>
      </c>
      <c r="I68" s="37"/>
      <c r="J68" s="37"/>
      <c r="K68" s="37"/>
      <c r="L68" s="37"/>
      <c r="M68" s="17"/>
      <c r="N68" s="41">
        <v>48</v>
      </c>
      <c r="O68" s="41" t="str">
        <f t="shared" si="8"/>
        <v>/</v>
      </c>
      <c r="P68" s="41"/>
      <c r="Q68" s="91" t="str">
        <f t="shared" si="15"/>
        <v>/</v>
      </c>
      <c r="R68" s="93"/>
      <c r="S68" s="42" t="str">
        <f t="shared" si="16"/>
        <v>/</v>
      </c>
      <c r="T68" s="17"/>
      <c r="U68" s="43" t="str">
        <f t="shared" si="9"/>
        <v>/</v>
      </c>
      <c r="V68" s="43" t="str">
        <f t="shared" si="10"/>
        <v>/</v>
      </c>
      <c r="W68" s="43" t="str">
        <f t="shared" si="11"/>
        <v>/</v>
      </c>
      <c r="X68" s="43" t="str">
        <f t="shared" si="12"/>
        <v>/</v>
      </c>
      <c r="Y68" s="17"/>
      <c r="Z68" s="43" t="e">
        <f t="shared" si="13"/>
        <v>#DIV/0!</v>
      </c>
      <c r="AA68" s="43" t="e">
        <f t="shared" si="14"/>
        <v>#DIV/0!</v>
      </c>
    </row>
    <row r="69" spans="1:27" ht="15" customHeight="1" x14ac:dyDescent="0.25">
      <c r="A69" s="105" t="s">
        <v>91</v>
      </c>
      <c r="B69" s="106"/>
      <c r="C69" s="2" t="str">
        <f t="shared" si="6"/>
        <v>49</v>
      </c>
      <c r="D69" s="112"/>
      <c r="E69" s="113"/>
      <c r="F69" s="3"/>
      <c r="G69" s="86"/>
      <c r="H69" s="36" t="str">
        <f t="shared" si="7"/>
        <v>/</v>
      </c>
      <c r="I69" s="37"/>
      <c r="J69" s="37"/>
      <c r="K69" s="37"/>
      <c r="L69" s="37"/>
      <c r="M69" s="17"/>
      <c r="N69" s="41">
        <v>49</v>
      </c>
      <c r="O69" s="41" t="str">
        <f t="shared" si="8"/>
        <v>/</v>
      </c>
      <c r="P69" s="41"/>
      <c r="Q69" s="91" t="str">
        <f t="shared" si="15"/>
        <v>/</v>
      </c>
      <c r="R69" s="93"/>
      <c r="S69" s="42" t="str">
        <f t="shared" si="16"/>
        <v>/</v>
      </c>
      <c r="T69" s="17"/>
      <c r="U69" s="43" t="str">
        <f t="shared" si="9"/>
        <v>/</v>
      </c>
      <c r="V69" s="43" t="str">
        <f t="shared" si="10"/>
        <v>/</v>
      </c>
      <c r="W69" s="43" t="str">
        <f t="shared" si="11"/>
        <v>/</v>
      </c>
      <c r="X69" s="43" t="str">
        <f t="shared" si="12"/>
        <v>/</v>
      </c>
      <c r="Y69" s="17"/>
      <c r="Z69" s="43" t="e">
        <f t="shared" si="13"/>
        <v>#DIV/0!</v>
      </c>
      <c r="AA69" s="43" t="e">
        <f t="shared" si="14"/>
        <v>#DIV/0!</v>
      </c>
    </row>
    <row r="70" spans="1:27" ht="15" customHeight="1" x14ac:dyDescent="0.25">
      <c r="A70" s="105" t="s">
        <v>92</v>
      </c>
      <c r="B70" s="106"/>
      <c r="C70" s="2" t="str">
        <f t="shared" si="6"/>
        <v>50</v>
      </c>
      <c r="D70" s="112"/>
      <c r="E70" s="113"/>
      <c r="F70" s="3"/>
      <c r="G70" s="86"/>
      <c r="H70" s="36" t="str">
        <f t="shared" si="7"/>
        <v>/</v>
      </c>
      <c r="I70" s="37"/>
      <c r="J70" s="37"/>
      <c r="K70" s="37"/>
      <c r="L70" s="37"/>
      <c r="M70" s="17"/>
      <c r="N70" s="41">
        <v>50</v>
      </c>
      <c r="O70" s="41" t="str">
        <f t="shared" si="8"/>
        <v>/</v>
      </c>
      <c r="P70" s="41"/>
      <c r="Q70" s="91" t="str">
        <f t="shared" si="15"/>
        <v>/</v>
      </c>
      <c r="R70" s="93"/>
      <c r="S70" s="42" t="str">
        <f t="shared" si="16"/>
        <v>/</v>
      </c>
      <c r="T70" s="17"/>
      <c r="U70" s="43" t="str">
        <f t="shared" si="9"/>
        <v>/</v>
      </c>
      <c r="V70" s="43" t="str">
        <f t="shared" si="10"/>
        <v>/</v>
      </c>
      <c r="W70" s="43" t="str">
        <f t="shared" si="11"/>
        <v>/</v>
      </c>
      <c r="X70" s="43" t="str">
        <f t="shared" si="12"/>
        <v>/</v>
      </c>
      <c r="Y70" s="17"/>
      <c r="Z70" s="43" t="e">
        <f t="shared" si="13"/>
        <v>#DIV/0!</v>
      </c>
      <c r="AA70" s="43" t="e">
        <f t="shared" si="14"/>
        <v>#DIV/0!</v>
      </c>
    </row>
    <row r="71" spans="1:27" ht="27" customHeight="1" x14ac:dyDescent="0.25">
      <c r="B71" s="17"/>
      <c r="C71" s="17"/>
      <c r="D71" s="114"/>
      <c r="E71" s="114"/>
      <c r="F71" s="17"/>
      <c r="G71" s="17"/>
      <c r="H71" s="17"/>
      <c r="I71" s="17"/>
      <c r="J71" s="17"/>
      <c r="K71" s="17"/>
      <c r="L71" s="17"/>
      <c r="M71" s="17"/>
      <c r="N71" s="46"/>
      <c r="O71" s="47"/>
      <c r="P71" s="47"/>
      <c r="Q71" s="47"/>
      <c r="R71" s="48"/>
      <c r="S71" s="49"/>
      <c r="T71" s="17"/>
      <c r="U71" s="37"/>
      <c r="V71" s="37"/>
      <c r="W71" s="37"/>
      <c r="X71" s="37"/>
      <c r="Y71" s="17"/>
      <c r="Z71" s="50"/>
      <c r="AA71" s="51"/>
    </row>
    <row r="72" spans="1:27" x14ac:dyDescent="0.25">
      <c r="B72" s="17"/>
      <c r="C72" s="17"/>
      <c r="D72" s="17"/>
      <c r="E72" s="17"/>
      <c r="F72" s="17"/>
      <c r="G72" s="17"/>
      <c r="H72" s="17"/>
      <c r="I72" s="17"/>
      <c r="J72" s="17"/>
      <c r="K72" s="17"/>
      <c r="L72" s="17"/>
      <c r="M72" s="17"/>
      <c r="N72" s="17"/>
      <c r="O72" s="17"/>
      <c r="P72" s="17"/>
      <c r="Q72" s="17"/>
      <c r="R72" s="17"/>
      <c r="T72" s="52" t="s">
        <v>5</v>
      </c>
      <c r="U72" s="53"/>
      <c r="V72" s="53"/>
      <c r="W72" s="52" t="s">
        <v>5</v>
      </c>
      <c r="X72" s="54" t="e">
        <f>AVERAGE(X21:X70)</f>
        <v>#DIV/0!</v>
      </c>
      <c r="Y72" s="55"/>
      <c r="Z72" s="52" t="s">
        <v>3</v>
      </c>
      <c r="AA72" s="56" t="e">
        <f>AVERAGE(AA21:AA70)</f>
        <v>#DIV/0!</v>
      </c>
    </row>
    <row r="73" spans="1:27" x14ac:dyDescent="0.25">
      <c r="B73" s="17"/>
      <c r="C73" s="17"/>
      <c r="D73" s="17"/>
      <c r="E73" s="17"/>
      <c r="F73" s="17"/>
      <c r="G73" s="17"/>
      <c r="H73" s="17"/>
      <c r="I73" s="17"/>
      <c r="J73" s="17"/>
      <c r="K73" s="17"/>
      <c r="L73" s="17"/>
      <c r="M73" s="17"/>
      <c r="N73" s="17"/>
      <c r="O73" s="17"/>
      <c r="P73" s="17"/>
      <c r="Q73" s="17"/>
      <c r="R73" s="17"/>
      <c r="S73" s="52"/>
      <c r="T73" s="55"/>
      <c r="U73" s="57"/>
      <c r="V73" s="57"/>
      <c r="W73" s="57"/>
      <c r="X73" s="57"/>
      <c r="Y73" s="55"/>
      <c r="Z73" s="52"/>
      <c r="AA73" s="58"/>
    </row>
    <row r="74" spans="1:27" ht="15" customHeight="1" x14ac:dyDescent="0.25">
      <c r="B74" s="17"/>
      <c r="C74" s="17"/>
      <c r="D74" s="17"/>
      <c r="E74" s="17"/>
      <c r="F74" s="17"/>
      <c r="G74" s="17"/>
      <c r="H74" s="17"/>
      <c r="I74" s="17"/>
      <c r="J74" s="17"/>
      <c r="K74" s="17"/>
      <c r="L74" s="17"/>
      <c r="M74" s="17"/>
      <c r="N74" s="120" t="s">
        <v>15</v>
      </c>
      <c r="O74" s="121"/>
      <c r="P74" s="121"/>
      <c r="Q74" s="121"/>
      <c r="R74" s="121"/>
      <c r="S74" s="121"/>
      <c r="T74" s="121"/>
      <c r="U74" s="121"/>
      <c r="V74" s="121"/>
      <c r="W74" s="121"/>
      <c r="X74" s="121"/>
      <c r="Y74" s="121"/>
      <c r="Z74" s="121"/>
      <c r="AA74" s="151" t="e">
        <f>ROUND(X72+AA72,E14+2)</f>
        <v>#DIV/0!</v>
      </c>
    </row>
    <row r="75" spans="1:27" ht="15" customHeight="1" x14ac:dyDescent="0.25">
      <c r="B75" s="17"/>
      <c r="C75" s="17"/>
      <c r="D75" s="17"/>
      <c r="E75" s="17"/>
      <c r="F75" s="17"/>
      <c r="G75" s="17"/>
      <c r="H75" s="17"/>
      <c r="I75" s="17"/>
      <c r="J75" s="17"/>
      <c r="K75" s="17"/>
      <c r="L75" s="17"/>
      <c r="M75" s="17"/>
      <c r="N75" s="122"/>
      <c r="O75" s="123"/>
      <c r="P75" s="123"/>
      <c r="Q75" s="123"/>
      <c r="R75" s="123"/>
      <c r="S75" s="123"/>
      <c r="T75" s="123"/>
      <c r="U75" s="123"/>
      <c r="V75" s="123"/>
      <c r="W75" s="123"/>
      <c r="X75" s="123"/>
      <c r="Y75" s="123"/>
      <c r="Z75" s="123"/>
      <c r="AA75" s="152"/>
    </row>
    <row r="76" spans="1:27" ht="15" customHeight="1" x14ac:dyDescent="0.25">
      <c r="B76" s="17"/>
      <c r="C76" s="17"/>
      <c r="D76" s="17"/>
      <c r="E76" s="17"/>
      <c r="F76" s="17"/>
      <c r="G76" s="17"/>
      <c r="H76" s="17"/>
      <c r="I76" s="17"/>
      <c r="J76" s="17"/>
      <c r="K76" s="17"/>
      <c r="L76" s="17"/>
      <c r="M76" s="17"/>
      <c r="N76" s="59"/>
      <c r="O76" s="59"/>
      <c r="P76" s="59"/>
      <c r="Q76" s="59"/>
      <c r="R76" s="59"/>
      <c r="S76" s="59"/>
      <c r="T76" s="59"/>
      <c r="U76" s="59"/>
      <c r="V76" s="59"/>
      <c r="W76" s="59"/>
      <c r="X76" s="59"/>
      <c r="Y76" s="59"/>
      <c r="Z76" s="59"/>
      <c r="AA76" s="60"/>
    </row>
    <row r="77" spans="1:27" ht="15" customHeight="1" x14ac:dyDescent="0.25">
      <c r="B77" s="17"/>
      <c r="C77" s="17"/>
      <c r="D77" s="17"/>
      <c r="E77" s="17"/>
      <c r="F77" s="17"/>
      <c r="G77" s="17"/>
      <c r="H77" s="17"/>
      <c r="I77" s="17"/>
      <c r="J77" s="17"/>
      <c r="K77" s="17"/>
      <c r="L77" s="17"/>
      <c r="M77" s="17"/>
      <c r="N77" s="59"/>
      <c r="O77" s="59"/>
      <c r="P77" s="59"/>
      <c r="Q77" s="59"/>
      <c r="R77" s="59"/>
      <c r="S77" s="59"/>
      <c r="T77" s="59"/>
      <c r="U77" s="59"/>
      <c r="V77" s="59"/>
      <c r="W77" s="59"/>
      <c r="X77" s="59"/>
      <c r="Y77" s="59"/>
      <c r="Z77" s="59"/>
      <c r="AA77" s="60"/>
    </row>
    <row r="78" spans="1:27" ht="15" customHeight="1" x14ac:dyDescent="0.3">
      <c r="A78" s="61" t="s">
        <v>31</v>
      </c>
      <c r="D78" s="17"/>
      <c r="E78" s="17"/>
      <c r="F78" s="17"/>
      <c r="G78" s="17"/>
      <c r="H78" s="17"/>
      <c r="I78" s="17"/>
      <c r="J78" s="17"/>
      <c r="K78" s="17"/>
      <c r="L78" s="17"/>
      <c r="M78" s="17"/>
      <c r="N78" s="17"/>
      <c r="O78" s="17"/>
      <c r="P78" s="17"/>
      <c r="Q78" s="17"/>
      <c r="R78" s="17"/>
      <c r="S78" s="52"/>
      <c r="T78" s="55"/>
      <c r="U78" s="57"/>
      <c r="V78" s="57"/>
      <c r="W78" s="57"/>
      <c r="X78" s="57"/>
      <c r="Y78" s="55"/>
      <c r="Z78" s="52"/>
      <c r="AA78" s="58"/>
    </row>
    <row r="79" spans="1:27" x14ac:dyDescent="0.25">
      <c r="B79" s="17"/>
      <c r="C79" s="17"/>
      <c r="D79" s="17"/>
      <c r="E79" s="17"/>
      <c r="F79" s="17"/>
      <c r="G79" s="17"/>
      <c r="H79" s="17"/>
      <c r="I79" s="17"/>
      <c r="J79" s="17"/>
      <c r="K79" s="17"/>
      <c r="L79" s="17"/>
      <c r="M79" s="17"/>
      <c r="N79" s="17"/>
      <c r="O79" s="17"/>
      <c r="P79" s="17"/>
      <c r="Q79" s="17"/>
      <c r="R79" s="17"/>
      <c r="S79" s="52"/>
      <c r="T79" s="55"/>
      <c r="U79" s="57"/>
      <c r="V79" s="57"/>
      <c r="W79" s="57"/>
      <c r="X79" s="57"/>
      <c r="Y79" s="55"/>
      <c r="Z79" s="52"/>
      <c r="AA79" s="58"/>
    </row>
    <row r="80" spans="1:27" ht="15" customHeight="1" x14ac:dyDescent="0.25">
      <c r="A80" s="100" t="s">
        <v>6</v>
      </c>
      <c r="B80" s="100" t="str">
        <f>A18</f>
        <v>Partecipante / 
Teilnehmer</v>
      </c>
      <c r="C80" s="62"/>
      <c r="D80" s="116" t="str">
        <f>D18</f>
        <v>Operatore economico / 
Wirtschaftsteilnehmer</v>
      </c>
      <c r="E80" s="117"/>
      <c r="F80" s="63"/>
      <c r="G80" s="149" t="str">
        <f>G18</f>
        <v>Ribasso percentuale al netto degli oneri di sicurezza /
Prozentueller Abschlag ohne Sichereitskosten
(%)</v>
      </c>
      <c r="H80" s="55"/>
      <c r="I80" s="55"/>
      <c r="N80" s="94" t="s">
        <v>40</v>
      </c>
      <c r="O80" s="95"/>
      <c r="P80" s="64"/>
      <c r="Q80" s="107" t="s">
        <v>41</v>
      </c>
      <c r="S80" s="65"/>
      <c r="T80" s="65"/>
      <c r="U80" s="65"/>
      <c r="V80" s="57"/>
      <c r="W80" s="57"/>
      <c r="X80" s="57"/>
      <c r="Y80" s="55"/>
      <c r="Z80" s="52"/>
      <c r="AA80" s="58"/>
    </row>
    <row r="81" spans="1:27" ht="57.75" customHeight="1" x14ac:dyDescent="0.25">
      <c r="A81" s="101"/>
      <c r="B81" s="101"/>
      <c r="C81" s="66"/>
      <c r="D81" s="118"/>
      <c r="E81" s="119"/>
      <c r="F81" s="27"/>
      <c r="G81" s="150"/>
      <c r="H81" s="55"/>
      <c r="I81" s="55"/>
      <c r="N81" s="96"/>
      <c r="O81" s="97"/>
      <c r="P81" s="64"/>
      <c r="Q81" s="107"/>
      <c r="S81" s="65"/>
      <c r="T81" s="65"/>
      <c r="U81" s="65"/>
      <c r="V81" s="57"/>
      <c r="W81" s="57"/>
      <c r="X81" s="57"/>
      <c r="Y81" s="55"/>
      <c r="Z81" s="52"/>
      <c r="AA81" s="58"/>
    </row>
    <row r="82" spans="1:27" ht="15" customHeight="1" x14ac:dyDescent="0.25">
      <c r="A82" s="67">
        <f>N21</f>
        <v>1</v>
      </c>
      <c r="B82" s="67" t="str">
        <f>O21</f>
        <v>/</v>
      </c>
      <c r="C82" s="68"/>
      <c r="D82" s="110" t="str">
        <f>Q21</f>
        <v>/</v>
      </c>
      <c r="E82" s="111"/>
      <c r="F82" s="69"/>
      <c r="G82" s="70" t="str">
        <f>S21</f>
        <v>/</v>
      </c>
      <c r="H82" s="17"/>
      <c r="I82" s="17"/>
      <c r="N82" s="98" t="e">
        <f>IF(AND(G82&gt;=$AA$74,$L$21&gt;=5,G82&lt;&gt;"/"),"OFFERTA ANOMALA","/")</f>
        <v>#DIV/0!</v>
      </c>
      <c r="O82" s="99"/>
      <c r="P82" s="71"/>
      <c r="Q82" s="72" t="e">
        <f t="shared" ref="Q82:Q131" si="17">IF(AND(N82="OFFERTA ANOMALA",$E$15="si/ja",$L$21&gt;=10),"SI","/")</f>
        <v>#DIV/0!</v>
      </c>
      <c r="S82" s="55"/>
      <c r="T82" s="55"/>
      <c r="U82" s="55"/>
      <c r="V82" s="57"/>
      <c r="W82" s="57"/>
      <c r="X82" s="57"/>
      <c r="Y82" s="55"/>
      <c r="Z82" s="52"/>
      <c r="AA82" s="58"/>
    </row>
    <row r="83" spans="1:27" ht="15" customHeight="1" x14ac:dyDescent="0.25">
      <c r="A83" s="67">
        <f t="shared" ref="A83:B83" si="18">N22</f>
        <v>2</v>
      </c>
      <c r="B83" s="67" t="str">
        <f t="shared" si="18"/>
        <v>/</v>
      </c>
      <c r="C83" s="68"/>
      <c r="D83" s="110" t="str">
        <f t="shared" ref="D83:D131" si="19">Q22</f>
        <v>/</v>
      </c>
      <c r="E83" s="111"/>
      <c r="F83" s="69"/>
      <c r="G83" s="70" t="str">
        <f t="shared" ref="G83:G131" si="20">S22</f>
        <v>/</v>
      </c>
      <c r="H83" s="17"/>
      <c r="I83" s="17"/>
      <c r="N83" s="98" t="e">
        <f t="shared" ref="N83:N131" si="21">IF(AND(G83&gt;=$AA$74,$L$21&gt;=5,G83&lt;&gt;"/"),"OFFERTA ANOMALA","/")</f>
        <v>#DIV/0!</v>
      </c>
      <c r="O83" s="99"/>
      <c r="P83" s="71"/>
      <c r="Q83" s="72" t="e">
        <f t="shared" si="17"/>
        <v>#DIV/0!</v>
      </c>
      <c r="S83" s="55"/>
      <c r="T83" s="55"/>
      <c r="U83" s="55"/>
      <c r="V83" s="57"/>
      <c r="W83" s="57"/>
      <c r="X83" s="57"/>
      <c r="Y83" s="55"/>
      <c r="Z83" s="52"/>
      <c r="AA83" s="58"/>
    </row>
    <row r="84" spans="1:27" ht="15" customHeight="1" x14ac:dyDescent="0.25">
      <c r="A84" s="67">
        <f t="shared" ref="A84:B84" si="22">N23</f>
        <v>3</v>
      </c>
      <c r="B84" s="67" t="str">
        <f t="shared" si="22"/>
        <v>/</v>
      </c>
      <c r="C84" s="68"/>
      <c r="D84" s="110" t="str">
        <f t="shared" si="19"/>
        <v>/</v>
      </c>
      <c r="E84" s="111"/>
      <c r="F84" s="69"/>
      <c r="G84" s="70" t="str">
        <f t="shared" si="20"/>
        <v>/</v>
      </c>
      <c r="H84" s="17"/>
      <c r="I84" s="17"/>
      <c r="N84" s="98" t="e">
        <f t="shared" si="21"/>
        <v>#DIV/0!</v>
      </c>
      <c r="O84" s="99"/>
      <c r="P84" s="71"/>
      <c r="Q84" s="72" t="e">
        <f t="shared" si="17"/>
        <v>#DIV/0!</v>
      </c>
      <c r="S84" s="55"/>
      <c r="T84" s="55"/>
      <c r="U84" s="55"/>
      <c r="V84" s="57"/>
      <c r="W84" s="57"/>
      <c r="X84" s="57"/>
      <c r="Y84" s="55"/>
      <c r="Z84" s="52"/>
      <c r="AA84" s="58"/>
    </row>
    <row r="85" spans="1:27" ht="15" customHeight="1" x14ac:dyDescent="0.25">
      <c r="A85" s="67">
        <f t="shared" ref="A85:B85" si="23">N24</f>
        <v>4</v>
      </c>
      <c r="B85" s="67" t="str">
        <f t="shared" si="23"/>
        <v>/</v>
      </c>
      <c r="C85" s="68"/>
      <c r="D85" s="110" t="str">
        <f t="shared" si="19"/>
        <v>/</v>
      </c>
      <c r="E85" s="111"/>
      <c r="F85" s="69"/>
      <c r="G85" s="70" t="str">
        <f t="shared" si="20"/>
        <v>/</v>
      </c>
      <c r="H85" s="17"/>
      <c r="I85" s="17"/>
      <c r="N85" s="98" t="e">
        <f t="shared" si="21"/>
        <v>#DIV/0!</v>
      </c>
      <c r="O85" s="99"/>
      <c r="P85" s="71"/>
      <c r="Q85" s="72" t="e">
        <f t="shared" si="17"/>
        <v>#DIV/0!</v>
      </c>
      <c r="S85" s="55"/>
      <c r="T85" s="55"/>
      <c r="U85" s="55"/>
      <c r="V85" s="57"/>
      <c r="W85" s="57"/>
      <c r="X85" s="57"/>
      <c r="Y85" s="55"/>
      <c r="Z85" s="52"/>
      <c r="AA85" s="58"/>
    </row>
    <row r="86" spans="1:27" ht="15" customHeight="1" x14ac:dyDescent="0.25">
      <c r="A86" s="67">
        <f t="shared" ref="A86:B86" si="24">N25</f>
        <v>5</v>
      </c>
      <c r="B86" s="67" t="str">
        <f t="shared" si="24"/>
        <v>/</v>
      </c>
      <c r="C86" s="68"/>
      <c r="D86" s="110" t="str">
        <f t="shared" si="19"/>
        <v>/</v>
      </c>
      <c r="E86" s="111"/>
      <c r="F86" s="69"/>
      <c r="G86" s="70" t="str">
        <f t="shared" si="20"/>
        <v>/</v>
      </c>
      <c r="H86" s="17"/>
      <c r="I86" s="17"/>
      <c r="N86" s="98" t="e">
        <f t="shared" si="21"/>
        <v>#DIV/0!</v>
      </c>
      <c r="O86" s="99"/>
      <c r="P86" s="71"/>
      <c r="Q86" s="72" t="e">
        <f t="shared" si="17"/>
        <v>#DIV/0!</v>
      </c>
      <c r="S86" s="55"/>
      <c r="T86" s="55"/>
      <c r="U86" s="55"/>
      <c r="V86" s="57"/>
      <c r="W86" s="57"/>
      <c r="X86" s="57"/>
      <c r="Y86" s="55"/>
      <c r="Z86" s="52"/>
      <c r="AA86" s="58"/>
    </row>
    <row r="87" spans="1:27" ht="15" customHeight="1" x14ac:dyDescent="0.25">
      <c r="A87" s="67">
        <f t="shared" ref="A87:B87" si="25">N26</f>
        <v>6</v>
      </c>
      <c r="B87" s="67" t="str">
        <f t="shared" si="25"/>
        <v>/</v>
      </c>
      <c r="C87" s="68"/>
      <c r="D87" s="110" t="str">
        <f t="shared" si="19"/>
        <v>/</v>
      </c>
      <c r="E87" s="111"/>
      <c r="F87" s="69"/>
      <c r="G87" s="70" t="str">
        <f t="shared" si="20"/>
        <v>/</v>
      </c>
      <c r="H87" s="17"/>
      <c r="I87" s="17"/>
      <c r="N87" s="98" t="e">
        <f t="shared" si="21"/>
        <v>#DIV/0!</v>
      </c>
      <c r="O87" s="99"/>
      <c r="P87" s="71"/>
      <c r="Q87" s="72" t="e">
        <f t="shared" si="17"/>
        <v>#DIV/0!</v>
      </c>
      <c r="S87" s="55"/>
      <c r="T87" s="55"/>
      <c r="U87" s="55"/>
      <c r="V87" s="57"/>
      <c r="W87" s="57"/>
      <c r="X87" s="57"/>
      <c r="Y87" s="55"/>
      <c r="Z87" s="52"/>
      <c r="AA87" s="58"/>
    </row>
    <row r="88" spans="1:27" ht="15" customHeight="1" x14ac:dyDescent="0.25">
      <c r="A88" s="67">
        <f t="shared" ref="A88:B88" si="26">N27</f>
        <v>7</v>
      </c>
      <c r="B88" s="67" t="str">
        <f t="shared" si="26"/>
        <v>/</v>
      </c>
      <c r="C88" s="68"/>
      <c r="D88" s="110" t="str">
        <f t="shared" si="19"/>
        <v>/</v>
      </c>
      <c r="E88" s="111"/>
      <c r="F88" s="69"/>
      <c r="G88" s="70" t="str">
        <f t="shared" si="20"/>
        <v>/</v>
      </c>
      <c r="H88" s="17"/>
      <c r="I88" s="17"/>
      <c r="N88" s="98" t="e">
        <f t="shared" si="21"/>
        <v>#DIV/0!</v>
      </c>
      <c r="O88" s="99"/>
      <c r="P88" s="71"/>
      <c r="Q88" s="72" t="e">
        <f t="shared" si="17"/>
        <v>#DIV/0!</v>
      </c>
      <c r="S88" s="55"/>
      <c r="T88" s="55"/>
      <c r="U88" s="55"/>
      <c r="V88" s="57"/>
      <c r="W88" s="57"/>
      <c r="X88" s="57"/>
      <c r="Y88" s="55"/>
      <c r="Z88" s="52"/>
      <c r="AA88" s="58"/>
    </row>
    <row r="89" spans="1:27" ht="15" customHeight="1" x14ac:dyDescent="0.25">
      <c r="A89" s="67">
        <f t="shared" ref="A89:B89" si="27">N28</f>
        <v>8</v>
      </c>
      <c r="B89" s="67" t="str">
        <f t="shared" si="27"/>
        <v>/</v>
      </c>
      <c r="C89" s="68"/>
      <c r="D89" s="110" t="str">
        <f t="shared" si="19"/>
        <v>/</v>
      </c>
      <c r="E89" s="111"/>
      <c r="F89" s="69"/>
      <c r="G89" s="70" t="str">
        <f t="shared" si="20"/>
        <v>/</v>
      </c>
      <c r="H89" s="17"/>
      <c r="I89" s="17"/>
      <c r="N89" s="98" t="e">
        <f t="shared" si="21"/>
        <v>#DIV/0!</v>
      </c>
      <c r="O89" s="99"/>
      <c r="P89" s="71"/>
      <c r="Q89" s="72" t="e">
        <f t="shared" si="17"/>
        <v>#DIV/0!</v>
      </c>
      <c r="S89" s="55"/>
      <c r="T89" s="55"/>
      <c r="U89" s="55"/>
      <c r="V89" s="57"/>
      <c r="W89" s="57"/>
      <c r="X89" s="57"/>
      <c r="Y89" s="55"/>
      <c r="Z89" s="52"/>
      <c r="AA89" s="58"/>
    </row>
    <row r="90" spans="1:27" ht="15" customHeight="1" x14ac:dyDescent="0.25">
      <c r="A90" s="67">
        <f t="shared" ref="A90:B90" si="28">N29</f>
        <v>9</v>
      </c>
      <c r="B90" s="67" t="str">
        <f t="shared" si="28"/>
        <v>/</v>
      </c>
      <c r="C90" s="68"/>
      <c r="D90" s="110" t="str">
        <f t="shared" si="19"/>
        <v>/</v>
      </c>
      <c r="E90" s="111"/>
      <c r="F90" s="69"/>
      <c r="G90" s="70" t="str">
        <f t="shared" si="20"/>
        <v>/</v>
      </c>
      <c r="H90" s="17"/>
      <c r="I90" s="17"/>
      <c r="N90" s="98" t="e">
        <f t="shared" si="21"/>
        <v>#DIV/0!</v>
      </c>
      <c r="O90" s="99"/>
      <c r="P90" s="71"/>
      <c r="Q90" s="72" t="e">
        <f t="shared" si="17"/>
        <v>#DIV/0!</v>
      </c>
      <c r="S90" s="55"/>
      <c r="T90" s="55"/>
      <c r="U90" s="55"/>
      <c r="V90" s="57"/>
      <c r="W90" s="57"/>
      <c r="X90" s="57"/>
      <c r="Y90" s="55"/>
      <c r="Z90" s="52"/>
      <c r="AA90" s="58"/>
    </row>
    <row r="91" spans="1:27" ht="15" customHeight="1" x14ac:dyDescent="0.25">
      <c r="A91" s="67">
        <f t="shared" ref="A91:B91" si="29">N30</f>
        <v>10</v>
      </c>
      <c r="B91" s="67" t="str">
        <f t="shared" si="29"/>
        <v>/</v>
      </c>
      <c r="C91" s="68"/>
      <c r="D91" s="110" t="str">
        <f t="shared" si="19"/>
        <v>/</v>
      </c>
      <c r="E91" s="111"/>
      <c r="F91" s="69"/>
      <c r="G91" s="70" t="str">
        <f t="shared" si="20"/>
        <v>/</v>
      </c>
      <c r="H91" s="17"/>
      <c r="I91" s="17"/>
      <c r="N91" s="98" t="e">
        <f t="shared" si="21"/>
        <v>#DIV/0!</v>
      </c>
      <c r="O91" s="99"/>
      <c r="P91" s="71"/>
      <c r="Q91" s="72" t="e">
        <f t="shared" si="17"/>
        <v>#DIV/0!</v>
      </c>
      <c r="S91" s="55"/>
      <c r="T91" s="55"/>
      <c r="U91" s="55"/>
      <c r="V91" s="57"/>
      <c r="W91" s="57"/>
      <c r="X91" s="57"/>
      <c r="Y91" s="55"/>
      <c r="Z91" s="52"/>
      <c r="AA91" s="58"/>
    </row>
    <row r="92" spans="1:27" ht="15" customHeight="1" x14ac:dyDescent="0.25">
      <c r="A92" s="67">
        <f t="shared" ref="A92:B92" si="30">N31</f>
        <v>11</v>
      </c>
      <c r="B92" s="67" t="str">
        <f t="shared" si="30"/>
        <v>/</v>
      </c>
      <c r="C92" s="68"/>
      <c r="D92" s="110" t="str">
        <f t="shared" si="19"/>
        <v>/</v>
      </c>
      <c r="E92" s="111"/>
      <c r="F92" s="69"/>
      <c r="G92" s="70" t="str">
        <f t="shared" si="20"/>
        <v>/</v>
      </c>
      <c r="H92" s="17"/>
      <c r="I92" s="17"/>
      <c r="N92" s="98" t="e">
        <f t="shared" si="21"/>
        <v>#DIV/0!</v>
      </c>
      <c r="O92" s="99"/>
      <c r="P92" s="71"/>
      <c r="Q92" s="72" t="e">
        <f t="shared" si="17"/>
        <v>#DIV/0!</v>
      </c>
      <c r="S92" s="55"/>
      <c r="T92" s="55"/>
      <c r="U92" s="55"/>
      <c r="V92" s="57"/>
      <c r="W92" s="57"/>
      <c r="X92" s="57"/>
      <c r="Y92" s="55"/>
      <c r="Z92" s="52"/>
      <c r="AA92" s="58"/>
    </row>
    <row r="93" spans="1:27" ht="15" customHeight="1" x14ac:dyDescent="0.25">
      <c r="A93" s="67">
        <f t="shared" ref="A93:B93" si="31">N32</f>
        <v>12</v>
      </c>
      <c r="B93" s="67" t="str">
        <f t="shared" si="31"/>
        <v>/</v>
      </c>
      <c r="C93" s="68"/>
      <c r="D93" s="110" t="str">
        <f t="shared" si="19"/>
        <v>/</v>
      </c>
      <c r="E93" s="111"/>
      <c r="F93" s="69"/>
      <c r="G93" s="70" t="str">
        <f t="shared" si="20"/>
        <v>/</v>
      </c>
      <c r="H93" s="17"/>
      <c r="I93" s="17"/>
      <c r="N93" s="98" t="e">
        <f t="shared" si="21"/>
        <v>#DIV/0!</v>
      </c>
      <c r="O93" s="99"/>
      <c r="P93" s="71"/>
      <c r="Q93" s="72" t="e">
        <f t="shared" si="17"/>
        <v>#DIV/0!</v>
      </c>
      <c r="S93" s="55"/>
      <c r="T93" s="55"/>
      <c r="U93" s="55"/>
      <c r="V93" s="57"/>
      <c r="W93" s="57"/>
      <c r="X93" s="57"/>
      <c r="Y93" s="55"/>
      <c r="Z93" s="52"/>
      <c r="AA93" s="58"/>
    </row>
    <row r="94" spans="1:27" ht="15" customHeight="1" x14ac:dyDescent="0.25">
      <c r="A94" s="67">
        <f t="shared" ref="A94:B94" si="32">N33</f>
        <v>13</v>
      </c>
      <c r="B94" s="67" t="str">
        <f t="shared" si="32"/>
        <v>/</v>
      </c>
      <c r="C94" s="68"/>
      <c r="D94" s="110" t="str">
        <f t="shared" si="19"/>
        <v>/</v>
      </c>
      <c r="E94" s="111"/>
      <c r="F94" s="69"/>
      <c r="G94" s="70" t="str">
        <f t="shared" si="20"/>
        <v>/</v>
      </c>
      <c r="H94" s="17"/>
      <c r="I94" s="17"/>
      <c r="N94" s="98" t="e">
        <f t="shared" si="21"/>
        <v>#DIV/0!</v>
      </c>
      <c r="O94" s="99"/>
      <c r="P94" s="71"/>
      <c r="Q94" s="72" t="e">
        <f t="shared" si="17"/>
        <v>#DIV/0!</v>
      </c>
      <c r="S94" s="55"/>
      <c r="T94" s="55"/>
      <c r="U94" s="55"/>
      <c r="V94" s="57"/>
      <c r="W94" s="57"/>
      <c r="X94" s="57"/>
      <c r="Y94" s="55"/>
      <c r="Z94" s="52"/>
      <c r="AA94" s="58"/>
    </row>
    <row r="95" spans="1:27" ht="15" customHeight="1" x14ac:dyDescent="0.25">
      <c r="A95" s="67">
        <f t="shared" ref="A95:B95" si="33">N34</f>
        <v>14</v>
      </c>
      <c r="B95" s="67" t="str">
        <f t="shared" si="33"/>
        <v>/</v>
      </c>
      <c r="C95" s="68"/>
      <c r="D95" s="110" t="str">
        <f t="shared" si="19"/>
        <v>/</v>
      </c>
      <c r="E95" s="111"/>
      <c r="F95" s="69"/>
      <c r="G95" s="70" t="str">
        <f t="shared" si="20"/>
        <v>/</v>
      </c>
      <c r="H95" s="17"/>
      <c r="I95" s="17"/>
      <c r="N95" s="98" t="e">
        <f t="shared" si="21"/>
        <v>#DIV/0!</v>
      </c>
      <c r="O95" s="99"/>
      <c r="P95" s="71"/>
      <c r="Q95" s="72" t="e">
        <f t="shared" si="17"/>
        <v>#DIV/0!</v>
      </c>
      <c r="S95" s="55"/>
      <c r="T95" s="55"/>
      <c r="U95" s="55"/>
      <c r="V95" s="57"/>
      <c r="W95" s="57"/>
      <c r="X95" s="57"/>
      <c r="Y95" s="55"/>
      <c r="Z95" s="52"/>
      <c r="AA95" s="58"/>
    </row>
    <row r="96" spans="1:27" ht="15" customHeight="1" x14ac:dyDescent="0.25">
      <c r="A96" s="67">
        <f t="shared" ref="A96:B96" si="34">N35</f>
        <v>15</v>
      </c>
      <c r="B96" s="67" t="str">
        <f t="shared" si="34"/>
        <v>/</v>
      </c>
      <c r="C96" s="68"/>
      <c r="D96" s="110" t="str">
        <f t="shared" si="19"/>
        <v>/</v>
      </c>
      <c r="E96" s="111"/>
      <c r="F96" s="69"/>
      <c r="G96" s="70" t="str">
        <f t="shared" si="20"/>
        <v>/</v>
      </c>
      <c r="H96" s="17"/>
      <c r="I96" s="17"/>
      <c r="N96" s="98" t="e">
        <f t="shared" si="21"/>
        <v>#DIV/0!</v>
      </c>
      <c r="O96" s="99"/>
      <c r="P96" s="71"/>
      <c r="Q96" s="72" t="e">
        <f t="shared" si="17"/>
        <v>#DIV/0!</v>
      </c>
      <c r="S96" s="55"/>
      <c r="T96" s="55"/>
      <c r="U96" s="55"/>
      <c r="V96" s="57"/>
      <c r="W96" s="57"/>
      <c r="X96" s="57"/>
      <c r="Y96" s="55"/>
      <c r="Z96" s="52"/>
      <c r="AA96" s="58"/>
    </row>
    <row r="97" spans="1:27" ht="15" customHeight="1" x14ac:dyDescent="0.25">
      <c r="A97" s="67">
        <f t="shared" ref="A97:B97" si="35">N36</f>
        <v>16</v>
      </c>
      <c r="B97" s="67" t="str">
        <f t="shared" si="35"/>
        <v>/</v>
      </c>
      <c r="C97" s="68"/>
      <c r="D97" s="110" t="str">
        <f t="shared" si="19"/>
        <v>/</v>
      </c>
      <c r="E97" s="111"/>
      <c r="F97" s="69"/>
      <c r="G97" s="70" t="str">
        <f t="shared" si="20"/>
        <v>/</v>
      </c>
      <c r="H97" s="17"/>
      <c r="I97" s="17"/>
      <c r="N97" s="98" t="e">
        <f t="shared" si="21"/>
        <v>#DIV/0!</v>
      </c>
      <c r="O97" s="99"/>
      <c r="P97" s="71"/>
      <c r="Q97" s="72" t="e">
        <f t="shared" si="17"/>
        <v>#DIV/0!</v>
      </c>
      <c r="S97" s="55"/>
      <c r="T97" s="55"/>
      <c r="U97" s="55"/>
    </row>
    <row r="98" spans="1:27" ht="15" customHeight="1" x14ac:dyDescent="0.25">
      <c r="A98" s="67">
        <f t="shared" ref="A98:B98" si="36">N37</f>
        <v>17</v>
      </c>
      <c r="B98" s="67" t="str">
        <f t="shared" si="36"/>
        <v>/</v>
      </c>
      <c r="C98" s="68"/>
      <c r="D98" s="110" t="str">
        <f t="shared" si="19"/>
        <v>/</v>
      </c>
      <c r="E98" s="111"/>
      <c r="F98" s="69"/>
      <c r="G98" s="70" t="str">
        <f t="shared" si="20"/>
        <v>/</v>
      </c>
      <c r="H98" s="17"/>
      <c r="I98" s="17"/>
      <c r="N98" s="98" t="e">
        <f t="shared" si="21"/>
        <v>#DIV/0!</v>
      </c>
      <c r="O98" s="99"/>
      <c r="P98" s="71"/>
      <c r="Q98" s="72" t="e">
        <f t="shared" si="17"/>
        <v>#DIV/0!</v>
      </c>
      <c r="S98" s="55"/>
      <c r="T98" s="55"/>
      <c r="U98" s="55"/>
    </row>
    <row r="99" spans="1:27" ht="15" customHeight="1" x14ac:dyDescent="0.25">
      <c r="A99" s="67">
        <f t="shared" ref="A99:B99" si="37">N38</f>
        <v>18</v>
      </c>
      <c r="B99" s="67" t="str">
        <f t="shared" si="37"/>
        <v>/</v>
      </c>
      <c r="C99" s="68"/>
      <c r="D99" s="110" t="str">
        <f t="shared" si="19"/>
        <v>/</v>
      </c>
      <c r="E99" s="111"/>
      <c r="F99" s="69"/>
      <c r="G99" s="70" t="str">
        <f t="shared" si="20"/>
        <v>/</v>
      </c>
      <c r="H99" s="17"/>
      <c r="I99" s="17"/>
      <c r="N99" s="98" t="e">
        <f t="shared" si="21"/>
        <v>#DIV/0!</v>
      </c>
      <c r="O99" s="99"/>
      <c r="P99" s="71"/>
      <c r="Q99" s="72" t="e">
        <f t="shared" si="17"/>
        <v>#DIV/0!</v>
      </c>
      <c r="S99" s="55"/>
      <c r="T99" s="55"/>
      <c r="U99" s="55"/>
      <c r="V99" s="57"/>
      <c r="W99" s="57"/>
      <c r="X99" s="57"/>
      <c r="Y99" s="55"/>
      <c r="Z99" s="52"/>
      <c r="AA99" s="58"/>
    </row>
    <row r="100" spans="1:27" x14ac:dyDescent="0.25">
      <c r="A100" s="67">
        <f t="shared" ref="A100:B100" si="38">N39</f>
        <v>19</v>
      </c>
      <c r="B100" s="67" t="str">
        <f t="shared" si="38"/>
        <v>/</v>
      </c>
      <c r="C100" s="68"/>
      <c r="D100" s="110" t="str">
        <f t="shared" si="19"/>
        <v>/</v>
      </c>
      <c r="E100" s="111"/>
      <c r="F100" s="69"/>
      <c r="G100" s="70" t="str">
        <f t="shared" si="20"/>
        <v>/</v>
      </c>
      <c r="H100" s="17"/>
      <c r="I100" s="17"/>
      <c r="N100" s="98" t="e">
        <f t="shared" si="21"/>
        <v>#DIV/0!</v>
      </c>
      <c r="O100" s="99"/>
      <c r="P100" s="71"/>
      <c r="Q100" s="72" t="e">
        <f t="shared" si="17"/>
        <v>#DIV/0!</v>
      </c>
      <c r="S100" s="55"/>
      <c r="T100" s="55"/>
      <c r="U100" s="55"/>
      <c r="V100" s="57"/>
      <c r="W100" s="57"/>
      <c r="X100" s="57"/>
      <c r="Y100" s="55"/>
      <c r="Z100" s="52"/>
      <c r="AA100" s="58"/>
    </row>
    <row r="101" spans="1:27" x14ac:dyDescent="0.25">
      <c r="A101" s="67">
        <f t="shared" ref="A101:B101" si="39">N40</f>
        <v>20</v>
      </c>
      <c r="B101" s="67" t="str">
        <f t="shared" si="39"/>
        <v>/</v>
      </c>
      <c r="C101" s="68"/>
      <c r="D101" s="110" t="str">
        <f t="shared" si="19"/>
        <v>/</v>
      </c>
      <c r="E101" s="111"/>
      <c r="F101" s="69"/>
      <c r="G101" s="70" t="str">
        <f t="shared" si="20"/>
        <v>/</v>
      </c>
      <c r="H101" s="17"/>
      <c r="I101" s="17"/>
      <c r="N101" s="98" t="e">
        <f t="shared" si="21"/>
        <v>#DIV/0!</v>
      </c>
      <c r="O101" s="99"/>
      <c r="P101" s="71"/>
      <c r="Q101" s="72" t="e">
        <f t="shared" si="17"/>
        <v>#DIV/0!</v>
      </c>
      <c r="S101" s="55"/>
      <c r="T101" s="55"/>
      <c r="U101" s="55"/>
      <c r="V101" s="57"/>
      <c r="W101" s="57"/>
      <c r="X101" s="57"/>
      <c r="Y101" s="55"/>
      <c r="Z101" s="52"/>
      <c r="AA101" s="58"/>
    </row>
    <row r="102" spans="1:27" x14ac:dyDescent="0.25">
      <c r="A102" s="67">
        <f t="shared" ref="A102:B102" si="40">N41</f>
        <v>21</v>
      </c>
      <c r="B102" s="67" t="str">
        <f t="shared" si="40"/>
        <v>/</v>
      </c>
      <c r="C102" s="68"/>
      <c r="D102" s="110" t="str">
        <f t="shared" si="19"/>
        <v>/</v>
      </c>
      <c r="E102" s="111"/>
      <c r="F102" s="69"/>
      <c r="G102" s="70" t="str">
        <f t="shared" si="20"/>
        <v>/</v>
      </c>
      <c r="H102" s="17"/>
      <c r="I102" s="17"/>
      <c r="J102" s="17"/>
      <c r="K102" s="17"/>
      <c r="L102" s="17"/>
      <c r="M102" s="17"/>
      <c r="N102" s="98" t="e">
        <f t="shared" si="21"/>
        <v>#DIV/0!</v>
      </c>
      <c r="O102" s="99"/>
      <c r="P102" s="71"/>
      <c r="Q102" s="72" t="e">
        <f t="shared" si="17"/>
        <v>#DIV/0!</v>
      </c>
      <c r="R102" s="17"/>
      <c r="S102" s="52"/>
      <c r="T102" s="55"/>
      <c r="U102" s="57"/>
      <c r="V102" s="57"/>
      <c r="W102" s="57"/>
      <c r="X102" s="57"/>
      <c r="Y102" s="55"/>
      <c r="Z102" s="52"/>
      <c r="AA102" s="58"/>
    </row>
    <row r="103" spans="1:27" x14ac:dyDescent="0.25">
      <c r="A103" s="67">
        <f t="shared" ref="A103:B103" si="41">N42</f>
        <v>22</v>
      </c>
      <c r="B103" s="67" t="str">
        <f t="shared" si="41"/>
        <v>/</v>
      </c>
      <c r="C103" s="68"/>
      <c r="D103" s="110" t="str">
        <f t="shared" si="19"/>
        <v>/</v>
      </c>
      <c r="E103" s="111"/>
      <c r="F103" s="69"/>
      <c r="G103" s="70" t="str">
        <f t="shared" si="20"/>
        <v>/</v>
      </c>
      <c r="N103" s="98" t="e">
        <f t="shared" si="21"/>
        <v>#DIV/0!</v>
      </c>
      <c r="O103" s="99"/>
      <c r="P103" s="71"/>
      <c r="Q103" s="72" t="e">
        <f t="shared" si="17"/>
        <v>#DIV/0!</v>
      </c>
    </row>
    <row r="104" spans="1:27" x14ac:dyDescent="0.25">
      <c r="A104" s="67">
        <f t="shared" ref="A104:B104" si="42">N43</f>
        <v>23</v>
      </c>
      <c r="B104" s="67" t="str">
        <f t="shared" si="42"/>
        <v>/</v>
      </c>
      <c r="C104" s="68"/>
      <c r="D104" s="110" t="str">
        <f t="shared" si="19"/>
        <v>/</v>
      </c>
      <c r="E104" s="111"/>
      <c r="F104" s="69"/>
      <c r="G104" s="70" t="str">
        <f t="shared" si="20"/>
        <v>/</v>
      </c>
      <c r="N104" s="98" t="e">
        <f t="shared" si="21"/>
        <v>#DIV/0!</v>
      </c>
      <c r="O104" s="99"/>
      <c r="P104" s="71"/>
      <c r="Q104" s="72" t="e">
        <f t="shared" si="17"/>
        <v>#DIV/0!</v>
      </c>
    </row>
    <row r="105" spans="1:27" x14ac:dyDescent="0.25">
      <c r="A105" s="67">
        <f t="shared" ref="A105:B105" si="43">N44</f>
        <v>24</v>
      </c>
      <c r="B105" s="67" t="str">
        <f t="shared" si="43"/>
        <v>/</v>
      </c>
      <c r="C105" s="68"/>
      <c r="D105" s="110" t="str">
        <f t="shared" si="19"/>
        <v>/</v>
      </c>
      <c r="E105" s="111"/>
      <c r="F105" s="69"/>
      <c r="G105" s="70" t="str">
        <f t="shared" si="20"/>
        <v>/</v>
      </c>
      <c r="N105" s="98" t="e">
        <f t="shared" si="21"/>
        <v>#DIV/0!</v>
      </c>
      <c r="O105" s="99"/>
      <c r="P105" s="71"/>
      <c r="Q105" s="72" t="e">
        <f t="shared" si="17"/>
        <v>#DIV/0!</v>
      </c>
    </row>
    <row r="106" spans="1:27" x14ac:dyDescent="0.25">
      <c r="A106" s="67">
        <f t="shared" ref="A106:B106" si="44">N45</f>
        <v>25</v>
      </c>
      <c r="B106" s="67" t="str">
        <f t="shared" si="44"/>
        <v>/</v>
      </c>
      <c r="C106" s="68"/>
      <c r="D106" s="110" t="str">
        <f t="shared" si="19"/>
        <v>/</v>
      </c>
      <c r="E106" s="111"/>
      <c r="F106" s="69"/>
      <c r="G106" s="70" t="str">
        <f t="shared" si="20"/>
        <v>/</v>
      </c>
      <c r="N106" s="98" t="e">
        <f t="shared" si="21"/>
        <v>#DIV/0!</v>
      </c>
      <c r="O106" s="99"/>
      <c r="P106" s="71"/>
      <c r="Q106" s="72" t="e">
        <f t="shared" si="17"/>
        <v>#DIV/0!</v>
      </c>
    </row>
    <row r="107" spans="1:27" x14ac:dyDescent="0.25">
      <c r="A107" s="67">
        <f t="shared" ref="A107:B107" si="45">N46</f>
        <v>26</v>
      </c>
      <c r="B107" s="67" t="str">
        <f t="shared" si="45"/>
        <v>/</v>
      </c>
      <c r="C107" s="68"/>
      <c r="D107" s="110" t="str">
        <f t="shared" si="19"/>
        <v>/</v>
      </c>
      <c r="E107" s="111"/>
      <c r="F107" s="69"/>
      <c r="G107" s="70" t="str">
        <f t="shared" si="20"/>
        <v>/</v>
      </c>
      <c r="N107" s="98" t="e">
        <f t="shared" si="21"/>
        <v>#DIV/0!</v>
      </c>
      <c r="O107" s="99"/>
      <c r="P107" s="71"/>
      <c r="Q107" s="72" t="e">
        <f t="shared" si="17"/>
        <v>#DIV/0!</v>
      </c>
    </row>
    <row r="108" spans="1:27" x14ac:dyDescent="0.25">
      <c r="A108" s="67">
        <f t="shared" ref="A108:B108" si="46">N47</f>
        <v>27</v>
      </c>
      <c r="B108" s="67" t="str">
        <f t="shared" si="46"/>
        <v>/</v>
      </c>
      <c r="C108" s="68"/>
      <c r="D108" s="110" t="str">
        <f t="shared" si="19"/>
        <v>/</v>
      </c>
      <c r="E108" s="111"/>
      <c r="F108" s="69"/>
      <c r="G108" s="70" t="str">
        <f t="shared" si="20"/>
        <v>/</v>
      </c>
      <c r="N108" s="98" t="e">
        <f t="shared" si="21"/>
        <v>#DIV/0!</v>
      </c>
      <c r="O108" s="99"/>
      <c r="P108" s="71"/>
      <c r="Q108" s="72" t="e">
        <f t="shared" si="17"/>
        <v>#DIV/0!</v>
      </c>
    </row>
    <row r="109" spans="1:27" x14ac:dyDescent="0.25">
      <c r="A109" s="67">
        <f t="shared" ref="A109:B109" si="47">N48</f>
        <v>28</v>
      </c>
      <c r="B109" s="67" t="str">
        <f t="shared" si="47"/>
        <v>/</v>
      </c>
      <c r="C109" s="68"/>
      <c r="D109" s="110" t="str">
        <f t="shared" si="19"/>
        <v>/</v>
      </c>
      <c r="E109" s="111"/>
      <c r="F109" s="69"/>
      <c r="G109" s="70" t="str">
        <f t="shared" si="20"/>
        <v>/</v>
      </c>
      <c r="N109" s="98" t="e">
        <f t="shared" si="21"/>
        <v>#DIV/0!</v>
      </c>
      <c r="O109" s="99"/>
      <c r="P109" s="71"/>
      <c r="Q109" s="72" t="e">
        <f t="shared" si="17"/>
        <v>#DIV/0!</v>
      </c>
    </row>
    <row r="110" spans="1:27" x14ac:dyDescent="0.25">
      <c r="A110" s="67">
        <f t="shared" ref="A110:B110" si="48">N49</f>
        <v>29</v>
      </c>
      <c r="B110" s="67" t="str">
        <f t="shared" si="48"/>
        <v>/</v>
      </c>
      <c r="C110" s="68"/>
      <c r="D110" s="110" t="str">
        <f t="shared" si="19"/>
        <v>/</v>
      </c>
      <c r="E110" s="111"/>
      <c r="F110" s="69"/>
      <c r="G110" s="70" t="str">
        <f t="shared" si="20"/>
        <v>/</v>
      </c>
      <c r="N110" s="98" t="e">
        <f t="shared" si="21"/>
        <v>#DIV/0!</v>
      </c>
      <c r="O110" s="99"/>
      <c r="P110" s="71"/>
      <c r="Q110" s="72" t="e">
        <f t="shared" si="17"/>
        <v>#DIV/0!</v>
      </c>
    </row>
    <row r="111" spans="1:27" x14ac:dyDescent="0.25">
      <c r="A111" s="67">
        <f t="shared" ref="A111:B111" si="49">N50</f>
        <v>30</v>
      </c>
      <c r="B111" s="67" t="str">
        <f t="shared" si="49"/>
        <v>/</v>
      </c>
      <c r="C111" s="68"/>
      <c r="D111" s="110" t="str">
        <f t="shared" si="19"/>
        <v>/</v>
      </c>
      <c r="E111" s="111"/>
      <c r="F111" s="69"/>
      <c r="G111" s="70" t="str">
        <f t="shared" si="20"/>
        <v>/</v>
      </c>
      <c r="N111" s="98" t="e">
        <f t="shared" si="21"/>
        <v>#DIV/0!</v>
      </c>
      <c r="O111" s="99"/>
      <c r="P111" s="71"/>
      <c r="Q111" s="72" t="e">
        <f t="shared" si="17"/>
        <v>#DIV/0!</v>
      </c>
    </row>
    <row r="112" spans="1:27" x14ac:dyDescent="0.25">
      <c r="A112" s="67">
        <f t="shared" ref="A112:B112" si="50">N51</f>
        <v>31</v>
      </c>
      <c r="B112" s="67" t="str">
        <f t="shared" si="50"/>
        <v>/</v>
      </c>
      <c r="C112" s="68"/>
      <c r="D112" s="110" t="str">
        <f t="shared" si="19"/>
        <v>/</v>
      </c>
      <c r="E112" s="111"/>
      <c r="F112" s="69"/>
      <c r="G112" s="70" t="str">
        <f t="shared" si="20"/>
        <v>/</v>
      </c>
      <c r="N112" s="98" t="e">
        <f t="shared" si="21"/>
        <v>#DIV/0!</v>
      </c>
      <c r="O112" s="99"/>
      <c r="Q112" s="72" t="e">
        <f t="shared" si="17"/>
        <v>#DIV/0!</v>
      </c>
    </row>
    <row r="113" spans="1:17" x14ac:dyDescent="0.25">
      <c r="A113" s="67">
        <f t="shared" ref="A113:B113" si="51">N52</f>
        <v>32</v>
      </c>
      <c r="B113" s="67" t="str">
        <f t="shared" si="51"/>
        <v>/</v>
      </c>
      <c r="C113" s="68"/>
      <c r="D113" s="110" t="str">
        <f t="shared" si="19"/>
        <v>/</v>
      </c>
      <c r="E113" s="111"/>
      <c r="F113" s="69"/>
      <c r="G113" s="70" t="str">
        <f t="shared" si="20"/>
        <v>/</v>
      </c>
      <c r="N113" s="98" t="e">
        <f t="shared" si="21"/>
        <v>#DIV/0!</v>
      </c>
      <c r="O113" s="99"/>
      <c r="Q113" s="72" t="e">
        <f t="shared" si="17"/>
        <v>#DIV/0!</v>
      </c>
    </row>
    <row r="114" spans="1:17" x14ac:dyDescent="0.25">
      <c r="A114" s="67">
        <f t="shared" ref="A114:B114" si="52">N53</f>
        <v>33</v>
      </c>
      <c r="B114" s="67" t="str">
        <f t="shared" si="52"/>
        <v>/</v>
      </c>
      <c r="C114" s="68"/>
      <c r="D114" s="110" t="str">
        <f t="shared" si="19"/>
        <v>/</v>
      </c>
      <c r="E114" s="111"/>
      <c r="F114" s="69"/>
      <c r="G114" s="70" t="str">
        <f t="shared" si="20"/>
        <v>/</v>
      </c>
      <c r="N114" s="98" t="e">
        <f t="shared" si="21"/>
        <v>#DIV/0!</v>
      </c>
      <c r="O114" s="99"/>
      <c r="Q114" s="72" t="e">
        <f t="shared" si="17"/>
        <v>#DIV/0!</v>
      </c>
    </row>
    <row r="115" spans="1:17" x14ac:dyDescent="0.25">
      <c r="A115" s="67">
        <f t="shared" ref="A115:B115" si="53">N54</f>
        <v>34</v>
      </c>
      <c r="B115" s="67" t="str">
        <f t="shared" si="53"/>
        <v>/</v>
      </c>
      <c r="C115" s="68"/>
      <c r="D115" s="110" t="str">
        <f t="shared" si="19"/>
        <v>/</v>
      </c>
      <c r="E115" s="111"/>
      <c r="F115" s="69"/>
      <c r="G115" s="70" t="str">
        <f t="shared" si="20"/>
        <v>/</v>
      </c>
      <c r="N115" s="98" t="e">
        <f t="shared" si="21"/>
        <v>#DIV/0!</v>
      </c>
      <c r="O115" s="99"/>
      <c r="Q115" s="72" t="e">
        <f t="shared" si="17"/>
        <v>#DIV/0!</v>
      </c>
    </row>
    <row r="116" spans="1:17" x14ac:dyDescent="0.25">
      <c r="A116" s="67">
        <f t="shared" ref="A116:B116" si="54">N55</f>
        <v>35</v>
      </c>
      <c r="B116" s="67" t="str">
        <f t="shared" si="54"/>
        <v>/</v>
      </c>
      <c r="C116" s="68"/>
      <c r="D116" s="110" t="str">
        <f t="shared" si="19"/>
        <v>/</v>
      </c>
      <c r="E116" s="111"/>
      <c r="F116" s="69"/>
      <c r="G116" s="70" t="str">
        <f t="shared" si="20"/>
        <v>/</v>
      </c>
      <c r="N116" s="98" t="e">
        <f t="shared" si="21"/>
        <v>#DIV/0!</v>
      </c>
      <c r="O116" s="99"/>
      <c r="Q116" s="72" t="e">
        <f t="shared" si="17"/>
        <v>#DIV/0!</v>
      </c>
    </row>
    <row r="117" spans="1:17" x14ac:dyDescent="0.25">
      <c r="A117" s="67">
        <f t="shared" ref="A117:B117" si="55">N56</f>
        <v>36</v>
      </c>
      <c r="B117" s="67" t="str">
        <f t="shared" si="55"/>
        <v>/</v>
      </c>
      <c r="C117" s="68"/>
      <c r="D117" s="110" t="str">
        <f t="shared" si="19"/>
        <v>/</v>
      </c>
      <c r="E117" s="111"/>
      <c r="F117" s="69"/>
      <c r="G117" s="70" t="str">
        <f t="shared" si="20"/>
        <v>/</v>
      </c>
      <c r="N117" s="98" t="e">
        <f t="shared" si="21"/>
        <v>#DIV/0!</v>
      </c>
      <c r="O117" s="99"/>
      <c r="Q117" s="72" t="e">
        <f t="shared" si="17"/>
        <v>#DIV/0!</v>
      </c>
    </row>
    <row r="118" spans="1:17" x14ac:dyDescent="0.25">
      <c r="A118" s="67">
        <f t="shared" ref="A118:B118" si="56">N57</f>
        <v>37</v>
      </c>
      <c r="B118" s="67" t="str">
        <f t="shared" si="56"/>
        <v>/</v>
      </c>
      <c r="C118" s="68"/>
      <c r="D118" s="110" t="str">
        <f t="shared" si="19"/>
        <v>/</v>
      </c>
      <c r="E118" s="111"/>
      <c r="F118" s="69"/>
      <c r="G118" s="70" t="str">
        <f t="shared" si="20"/>
        <v>/</v>
      </c>
      <c r="N118" s="98" t="e">
        <f t="shared" si="21"/>
        <v>#DIV/0!</v>
      </c>
      <c r="O118" s="99"/>
      <c r="Q118" s="72" t="e">
        <f t="shared" si="17"/>
        <v>#DIV/0!</v>
      </c>
    </row>
    <row r="119" spans="1:17" x14ac:dyDescent="0.25">
      <c r="A119" s="67">
        <f t="shared" ref="A119:B119" si="57">N58</f>
        <v>38</v>
      </c>
      <c r="B119" s="67" t="str">
        <f t="shared" si="57"/>
        <v>/</v>
      </c>
      <c r="C119" s="68"/>
      <c r="D119" s="110" t="str">
        <f t="shared" si="19"/>
        <v>/</v>
      </c>
      <c r="E119" s="111"/>
      <c r="F119" s="69"/>
      <c r="G119" s="70" t="str">
        <f t="shared" si="20"/>
        <v>/</v>
      </c>
      <c r="N119" s="98" t="e">
        <f t="shared" si="21"/>
        <v>#DIV/0!</v>
      </c>
      <c r="O119" s="99"/>
      <c r="Q119" s="72" t="e">
        <f t="shared" si="17"/>
        <v>#DIV/0!</v>
      </c>
    </row>
    <row r="120" spans="1:17" x14ac:dyDescent="0.25">
      <c r="A120" s="67">
        <f t="shared" ref="A120:B120" si="58">N59</f>
        <v>39</v>
      </c>
      <c r="B120" s="67" t="str">
        <f t="shared" si="58"/>
        <v>/</v>
      </c>
      <c r="C120" s="68"/>
      <c r="D120" s="110" t="str">
        <f t="shared" si="19"/>
        <v>/</v>
      </c>
      <c r="E120" s="111"/>
      <c r="F120" s="69"/>
      <c r="G120" s="70" t="str">
        <f t="shared" si="20"/>
        <v>/</v>
      </c>
      <c r="N120" s="98" t="e">
        <f t="shared" si="21"/>
        <v>#DIV/0!</v>
      </c>
      <c r="O120" s="99"/>
      <c r="Q120" s="72" t="e">
        <f t="shared" si="17"/>
        <v>#DIV/0!</v>
      </c>
    </row>
    <row r="121" spans="1:17" x14ac:dyDescent="0.25">
      <c r="A121" s="67">
        <f t="shared" ref="A121:B121" si="59">N60</f>
        <v>40</v>
      </c>
      <c r="B121" s="67" t="str">
        <f t="shared" si="59"/>
        <v>/</v>
      </c>
      <c r="C121" s="68"/>
      <c r="D121" s="110" t="str">
        <f t="shared" si="19"/>
        <v>/</v>
      </c>
      <c r="E121" s="111"/>
      <c r="F121" s="69"/>
      <c r="G121" s="70" t="str">
        <f t="shared" si="20"/>
        <v>/</v>
      </c>
      <c r="N121" s="98" t="e">
        <f t="shared" si="21"/>
        <v>#DIV/0!</v>
      </c>
      <c r="O121" s="99"/>
      <c r="Q121" s="72" t="e">
        <f t="shared" si="17"/>
        <v>#DIV/0!</v>
      </c>
    </row>
    <row r="122" spans="1:17" x14ac:dyDescent="0.25">
      <c r="A122" s="67">
        <f t="shared" ref="A122:B122" si="60">N61</f>
        <v>41</v>
      </c>
      <c r="B122" s="67" t="str">
        <f t="shared" si="60"/>
        <v>/</v>
      </c>
      <c r="C122" s="68"/>
      <c r="D122" s="110" t="str">
        <f t="shared" si="19"/>
        <v>/</v>
      </c>
      <c r="E122" s="111"/>
      <c r="F122" s="69"/>
      <c r="G122" s="70" t="str">
        <f t="shared" si="20"/>
        <v>/</v>
      </c>
      <c r="N122" s="98" t="e">
        <f t="shared" si="21"/>
        <v>#DIV/0!</v>
      </c>
      <c r="O122" s="99"/>
      <c r="Q122" s="72" t="e">
        <f t="shared" si="17"/>
        <v>#DIV/0!</v>
      </c>
    </row>
    <row r="123" spans="1:17" x14ac:dyDescent="0.25">
      <c r="A123" s="67">
        <f t="shared" ref="A123:B123" si="61">N62</f>
        <v>42</v>
      </c>
      <c r="B123" s="67" t="str">
        <f t="shared" si="61"/>
        <v>/</v>
      </c>
      <c r="C123" s="68"/>
      <c r="D123" s="110" t="str">
        <f t="shared" si="19"/>
        <v>/</v>
      </c>
      <c r="E123" s="111"/>
      <c r="F123" s="69"/>
      <c r="G123" s="70" t="str">
        <f t="shared" si="20"/>
        <v>/</v>
      </c>
      <c r="N123" s="98" t="e">
        <f t="shared" si="21"/>
        <v>#DIV/0!</v>
      </c>
      <c r="O123" s="99"/>
      <c r="Q123" s="72" t="e">
        <f t="shared" si="17"/>
        <v>#DIV/0!</v>
      </c>
    </row>
    <row r="124" spans="1:17" x14ac:dyDescent="0.25">
      <c r="A124" s="67">
        <f t="shared" ref="A124:B124" si="62">N63</f>
        <v>43</v>
      </c>
      <c r="B124" s="67" t="str">
        <f t="shared" si="62"/>
        <v>/</v>
      </c>
      <c r="C124" s="68"/>
      <c r="D124" s="110" t="str">
        <f t="shared" si="19"/>
        <v>/</v>
      </c>
      <c r="E124" s="111"/>
      <c r="F124" s="69"/>
      <c r="G124" s="70" t="str">
        <f t="shared" si="20"/>
        <v>/</v>
      </c>
      <c r="N124" s="98" t="e">
        <f t="shared" si="21"/>
        <v>#DIV/0!</v>
      </c>
      <c r="O124" s="99"/>
      <c r="Q124" s="72" t="e">
        <f t="shared" si="17"/>
        <v>#DIV/0!</v>
      </c>
    </row>
    <row r="125" spans="1:17" x14ac:dyDescent="0.25">
      <c r="A125" s="67">
        <f t="shared" ref="A125:B125" si="63">N64</f>
        <v>44</v>
      </c>
      <c r="B125" s="67" t="str">
        <f t="shared" si="63"/>
        <v>/</v>
      </c>
      <c r="C125" s="68"/>
      <c r="D125" s="110" t="str">
        <f t="shared" si="19"/>
        <v>/</v>
      </c>
      <c r="E125" s="111"/>
      <c r="F125" s="69"/>
      <c r="G125" s="70" t="str">
        <f t="shared" si="20"/>
        <v>/</v>
      </c>
      <c r="N125" s="98" t="e">
        <f t="shared" si="21"/>
        <v>#DIV/0!</v>
      </c>
      <c r="O125" s="99"/>
      <c r="Q125" s="72" t="e">
        <f t="shared" si="17"/>
        <v>#DIV/0!</v>
      </c>
    </row>
    <row r="126" spans="1:17" x14ac:dyDescent="0.25">
      <c r="A126" s="67">
        <f t="shared" ref="A126:B126" si="64">N65</f>
        <v>45</v>
      </c>
      <c r="B126" s="67" t="str">
        <f t="shared" si="64"/>
        <v>/</v>
      </c>
      <c r="C126" s="68"/>
      <c r="D126" s="110" t="str">
        <f t="shared" si="19"/>
        <v>/</v>
      </c>
      <c r="E126" s="111"/>
      <c r="F126" s="69"/>
      <c r="G126" s="70" t="str">
        <f t="shared" si="20"/>
        <v>/</v>
      </c>
      <c r="N126" s="98" t="e">
        <f t="shared" si="21"/>
        <v>#DIV/0!</v>
      </c>
      <c r="O126" s="99"/>
      <c r="Q126" s="72" t="e">
        <f t="shared" si="17"/>
        <v>#DIV/0!</v>
      </c>
    </row>
    <row r="127" spans="1:17" x14ac:dyDescent="0.25">
      <c r="A127" s="67">
        <f t="shared" ref="A127:B127" si="65">N66</f>
        <v>46</v>
      </c>
      <c r="B127" s="67" t="str">
        <f t="shared" si="65"/>
        <v>/</v>
      </c>
      <c r="C127" s="68"/>
      <c r="D127" s="110" t="str">
        <f t="shared" si="19"/>
        <v>/</v>
      </c>
      <c r="E127" s="111"/>
      <c r="F127" s="69"/>
      <c r="G127" s="70" t="str">
        <f t="shared" si="20"/>
        <v>/</v>
      </c>
      <c r="N127" s="98" t="e">
        <f t="shared" si="21"/>
        <v>#DIV/0!</v>
      </c>
      <c r="O127" s="99"/>
      <c r="Q127" s="72" t="e">
        <f t="shared" si="17"/>
        <v>#DIV/0!</v>
      </c>
    </row>
    <row r="128" spans="1:17" x14ac:dyDescent="0.25">
      <c r="A128" s="67">
        <f t="shared" ref="A128:B128" si="66">N67</f>
        <v>47</v>
      </c>
      <c r="B128" s="67" t="str">
        <f t="shared" si="66"/>
        <v>/</v>
      </c>
      <c r="C128" s="68"/>
      <c r="D128" s="110" t="str">
        <f t="shared" si="19"/>
        <v>/</v>
      </c>
      <c r="E128" s="111"/>
      <c r="F128" s="69"/>
      <c r="G128" s="70" t="str">
        <f t="shared" si="20"/>
        <v>/</v>
      </c>
      <c r="N128" s="98" t="e">
        <f t="shared" si="21"/>
        <v>#DIV/0!</v>
      </c>
      <c r="O128" s="99"/>
      <c r="Q128" s="72" t="e">
        <f t="shared" si="17"/>
        <v>#DIV/0!</v>
      </c>
    </row>
    <row r="129" spans="1:17" x14ac:dyDescent="0.25">
      <c r="A129" s="67">
        <f t="shared" ref="A129:B129" si="67">N68</f>
        <v>48</v>
      </c>
      <c r="B129" s="67" t="str">
        <f t="shared" si="67"/>
        <v>/</v>
      </c>
      <c r="C129" s="68"/>
      <c r="D129" s="110" t="str">
        <f t="shared" si="19"/>
        <v>/</v>
      </c>
      <c r="E129" s="111"/>
      <c r="F129" s="69"/>
      <c r="G129" s="70" t="str">
        <f t="shared" si="20"/>
        <v>/</v>
      </c>
      <c r="N129" s="98" t="e">
        <f t="shared" si="21"/>
        <v>#DIV/0!</v>
      </c>
      <c r="O129" s="99"/>
      <c r="Q129" s="72" t="e">
        <f t="shared" si="17"/>
        <v>#DIV/0!</v>
      </c>
    </row>
    <row r="130" spans="1:17" x14ac:dyDescent="0.25">
      <c r="A130" s="67">
        <f t="shared" ref="A130:B130" si="68">N69</f>
        <v>49</v>
      </c>
      <c r="B130" s="67" t="str">
        <f t="shared" si="68"/>
        <v>/</v>
      </c>
      <c r="C130" s="68"/>
      <c r="D130" s="110" t="str">
        <f t="shared" si="19"/>
        <v>/</v>
      </c>
      <c r="E130" s="111"/>
      <c r="F130" s="69"/>
      <c r="G130" s="70" t="str">
        <f t="shared" si="20"/>
        <v>/</v>
      </c>
      <c r="N130" s="98" t="e">
        <f t="shared" si="21"/>
        <v>#DIV/0!</v>
      </c>
      <c r="O130" s="99"/>
      <c r="Q130" s="72" t="e">
        <f t="shared" si="17"/>
        <v>#DIV/0!</v>
      </c>
    </row>
    <row r="131" spans="1:17" x14ac:dyDescent="0.25">
      <c r="A131" s="67">
        <f t="shared" ref="A131:B131" si="69">N70</f>
        <v>50</v>
      </c>
      <c r="B131" s="67" t="str">
        <f t="shared" si="69"/>
        <v>/</v>
      </c>
      <c r="C131" s="68"/>
      <c r="D131" s="110" t="str">
        <f t="shared" si="19"/>
        <v>/</v>
      </c>
      <c r="E131" s="111"/>
      <c r="F131" s="69"/>
      <c r="G131" s="70" t="str">
        <f t="shared" si="20"/>
        <v>/</v>
      </c>
      <c r="N131" s="98" t="e">
        <f t="shared" si="21"/>
        <v>#DIV/0!</v>
      </c>
      <c r="O131" s="99"/>
      <c r="Q131" s="72" t="e">
        <f t="shared" si="17"/>
        <v>#DIV/0!</v>
      </c>
    </row>
  </sheetData>
  <sheetProtection algorithmName="SHA-512" hashValue="AZg5zoZ09UfSNSx1sUmntj3JBlw8towFOc3C5oCMeOwKszC6y7uJk8eZ2VSQyoX0k3kh9Z5BOWjSp+qyu88iBQ==" saltValue="RbHbK/GaKY7MkwdRxdqM5w==" spinCount="100000" sheet="1" objects="1" scenarios="1"/>
  <protectedRanges>
    <protectedRange sqref="E10:AA11" name="titel"/>
  </protectedRanges>
  <mergeCells count="283">
    <mergeCell ref="N123:O123"/>
    <mergeCell ref="N124:O124"/>
    <mergeCell ref="N125:O125"/>
    <mergeCell ref="N126:O126"/>
    <mergeCell ref="N127:O127"/>
    <mergeCell ref="N128:O128"/>
    <mergeCell ref="N129:O129"/>
    <mergeCell ref="N130:O130"/>
    <mergeCell ref="N131:O131"/>
    <mergeCell ref="D123:E123"/>
    <mergeCell ref="D124:E124"/>
    <mergeCell ref="D125:E125"/>
    <mergeCell ref="D126:E126"/>
    <mergeCell ref="D127:E127"/>
    <mergeCell ref="D129:E129"/>
    <mergeCell ref="D130:E130"/>
    <mergeCell ref="D128:E128"/>
    <mergeCell ref="D131:E131"/>
    <mergeCell ref="D62:E62"/>
    <mergeCell ref="D63:E63"/>
    <mergeCell ref="D64:E64"/>
    <mergeCell ref="D65:E65"/>
    <mergeCell ref="D69:E69"/>
    <mergeCell ref="D66:E66"/>
    <mergeCell ref="D67:E67"/>
    <mergeCell ref="D68:E68"/>
    <mergeCell ref="Q61:R61"/>
    <mergeCell ref="Q62:R62"/>
    <mergeCell ref="Q63:R63"/>
    <mergeCell ref="Q64:R64"/>
    <mergeCell ref="Q65:R65"/>
    <mergeCell ref="Q66:R66"/>
    <mergeCell ref="Q67:R67"/>
    <mergeCell ref="Q68:R68"/>
    <mergeCell ref="Q69:R69"/>
    <mergeCell ref="D119:E119"/>
    <mergeCell ref="D120:E120"/>
    <mergeCell ref="D121:E121"/>
    <mergeCell ref="D122:E122"/>
    <mergeCell ref="N112:O112"/>
    <mergeCell ref="N113:O113"/>
    <mergeCell ref="N114:O114"/>
    <mergeCell ref="N115:O115"/>
    <mergeCell ref="N117:O117"/>
    <mergeCell ref="N118:O118"/>
    <mergeCell ref="N119:O119"/>
    <mergeCell ref="N116:O116"/>
    <mergeCell ref="N120:O120"/>
    <mergeCell ref="N121:O121"/>
    <mergeCell ref="N122:O122"/>
    <mergeCell ref="Q49:R49"/>
    <mergeCell ref="Q50:R50"/>
    <mergeCell ref="D112:E112"/>
    <mergeCell ref="D113:E113"/>
    <mergeCell ref="D114:E114"/>
    <mergeCell ref="D115:E115"/>
    <mergeCell ref="D116:E116"/>
    <mergeCell ref="D117:E117"/>
    <mergeCell ref="D118:E118"/>
    <mergeCell ref="D111:E111"/>
    <mergeCell ref="N102:O102"/>
    <mergeCell ref="N103:O103"/>
    <mergeCell ref="N104:O104"/>
    <mergeCell ref="N105:O105"/>
    <mergeCell ref="N106:O106"/>
    <mergeCell ref="N107:O107"/>
    <mergeCell ref="N108:O108"/>
    <mergeCell ref="N109:O109"/>
    <mergeCell ref="N110:O110"/>
    <mergeCell ref="N111:O111"/>
    <mergeCell ref="D102:E102"/>
    <mergeCell ref="D103:E103"/>
    <mergeCell ref="D104:E104"/>
    <mergeCell ref="D105:E105"/>
    <mergeCell ref="Q40:R40"/>
    <mergeCell ref="Q41:R41"/>
    <mergeCell ref="Q42:R42"/>
    <mergeCell ref="Q43:R43"/>
    <mergeCell ref="Q44:R44"/>
    <mergeCell ref="Q45:R45"/>
    <mergeCell ref="Q46:R46"/>
    <mergeCell ref="Q47:R47"/>
    <mergeCell ref="Q48:R48"/>
    <mergeCell ref="A49:B49"/>
    <mergeCell ref="A50:B50"/>
    <mergeCell ref="D40:E40"/>
    <mergeCell ref="D41:E41"/>
    <mergeCell ref="D42:E42"/>
    <mergeCell ref="D43:E43"/>
    <mergeCell ref="D44:E44"/>
    <mergeCell ref="D45:E45"/>
    <mergeCell ref="D46:E46"/>
    <mergeCell ref="D47:E47"/>
    <mergeCell ref="D48:E48"/>
    <mergeCell ref="D49:E49"/>
    <mergeCell ref="D50:E50"/>
    <mergeCell ref="A40:B40"/>
    <mergeCell ref="A41:B41"/>
    <mergeCell ref="A42:B42"/>
    <mergeCell ref="A43:B43"/>
    <mergeCell ref="A44:B44"/>
    <mergeCell ref="A45:B45"/>
    <mergeCell ref="A46:B46"/>
    <mergeCell ref="A47:B47"/>
    <mergeCell ref="A48:B48"/>
    <mergeCell ref="D106:E106"/>
    <mergeCell ref="D107:E107"/>
    <mergeCell ref="D108:E108"/>
    <mergeCell ref="D109:E109"/>
    <mergeCell ref="D110:E110"/>
    <mergeCell ref="A58:B58"/>
    <mergeCell ref="D58:E58"/>
    <mergeCell ref="A59:B59"/>
    <mergeCell ref="D59:E59"/>
    <mergeCell ref="A60:B60"/>
    <mergeCell ref="D60:E60"/>
    <mergeCell ref="A70:B70"/>
    <mergeCell ref="D70:E70"/>
    <mergeCell ref="D84:E84"/>
    <mergeCell ref="A61:B61"/>
    <mergeCell ref="A62:B62"/>
    <mergeCell ref="A63:B63"/>
    <mergeCell ref="A64:B64"/>
    <mergeCell ref="A65:B65"/>
    <mergeCell ref="A66:B66"/>
    <mergeCell ref="A67:B67"/>
    <mergeCell ref="A68:B68"/>
    <mergeCell ref="A69:B69"/>
    <mergeCell ref="D61:E61"/>
    <mergeCell ref="Q52:R52"/>
    <mergeCell ref="Q53:R53"/>
    <mergeCell ref="Q54:R54"/>
    <mergeCell ref="Q55:R55"/>
    <mergeCell ref="Q56:R56"/>
    <mergeCell ref="Q57:R57"/>
    <mergeCell ref="Q58:R58"/>
    <mergeCell ref="Q59:R59"/>
    <mergeCell ref="Q60:R60"/>
    <mergeCell ref="Q70:R70"/>
    <mergeCell ref="D100:E100"/>
    <mergeCell ref="N100:O100"/>
    <mergeCell ref="D101:E101"/>
    <mergeCell ref="N101:O101"/>
    <mergeCell ref="D98:E98"/>
    <mergeCell ref="N98:O98"/>
    <mergeCell ref="D99:E99"/>
    <mergeCell ref="N99:O99"/>
    <mergeCell ref="D96:E96"/>
    <mergeCell ref="N96:O96"/>
    <mergeCell ref="D97:E97"/>
    <mergeCell ref="N97:O97"/>
    <mergeCell ref="D94:E94"/>
    <mergeCell ref="N94:O94"/>
    <mergeCell ref="D95:E95"/>
    <mergeCell ref="N95:O95"/>
    <mergeCell ref="D92:E92"/>
    <mergeCell ref="N92:O92"/>
    <mergeCell ref="D93:E93"/>
    <mergeCell ref="N93:O93"/>
    <mergeCell ref="D90:E90"/>
    <mergeCell ref="N90:O90"/>
    <mergeCell ref="D91:E91"/>
    <mergeCell ref="N91:O91"/>
    <mergeCell ref="D88:E88"/>
    <mergeCell ref="N88:O88"/>
    <mergeCell ref="D89:E89"/>
    <mergeCell ref="N89:O89"/>
    <mergeCell ref="D86:E86"/>
    <mergeCell ref="N86:O86"/>
    <mergeCell ref="D87:E87"/>
    <mergeCell ref="N87:O87"/>
    <mergeCell ref="N84:O84"/>
    <mergeCell ref="D85:E85"/>
    <mergeCell ref="N85:O85"/>
    <mergeCell ref="Q80:Q81"/>
    <mergeCell ref="D82:E82"/>
    <mergeCell ref="N82:O82"/>
    <mergeCell ref="D83:E83"/>
    <mergeCell ref="N83:O83"/>
    <mergeCell ref="A80:A81"/>
    <mergeCell ref="B80:B81"/>
    <mergeCell ref="D80:E81"/>
    <mergeCell ref="G80:G81"/>
    <mergeCell ref="N80:O81"/>
    <mergeCell ref="A51:B51"/>
    <mergeCell ref="D51:E51"/>
    <mergeCell ref="Q51:R51"/>
    <mergeCell ref="D71:E71"/>
    <mergeCell ref="N74:Z75"/>
    <mergeCell ref="AA74:AA75"/>
    <mergeCell ref="A38:B38"/>
    <mergeCell ref="D38:E38"/>
    <mergeCell ref="Q38:R38"/>
    <mergeCell ref="A39:B39"/>
    <mergeCell ref="D39:E39"/>
    <mergeCell ref="Q39:R39"/>
    <mergeCell ref="A52:B52"/>
    <mergeCell ref="D52:E52"/>
    <mergeCell ref="A53:B53"/>
    <mergeCell ref="D53:E53"/>
    <mergeCell ref="A54:B54"/>
    <mergeCell ref="D54:E54"/>
    <mergeCell ref="A55:B55"/>
    <mergeCell ref="D55:E55"/>
    <mergeCell ref="A56:B56"/>
    <mergeCell ref="D56:E56"/>
    <mergeCell ref="A57:B57"/>
    <mergeCell ref="D57:E57"/>
    <mergeCell ref="A36:B36"/>
    <mergeCell ref="D36:E36"/>
    <mergeCell ref="Q36:R36"/>
    <mergeCell ref="A37:B37"/>
    <mergeCell ref="D37:E37"/>
    <mergeCell ref="Q37:R37"/>
    <mergeCell ref="A34:B34"/>
    <mergeCell ref="D34:E34"/>
    <mergeCell ref="Q34:R34"/>
    <mergeCell ref="A35:B35"/>
    <mergeCell ref="D35:E35"/>
    <mergeCell ref="Q35:R35"/>
    <mergeCell ref="A32:B32"/>
    <mergeCell ref="D32:E32"/>
    <mergeCell ref="Q32:R32"/>
    <mergeCell ref="A33:B33"/>
    <mergeCell ref="D33:E33"/>
    <mergeCell ref="Q33:R33"/>
    <mergeCell ref="A30:B30"/>
    <mergeCell ref="D30:E30"/>
    <mergeCell ref="Q30:R30"/>
    <mergeCell ref="A31:B31"/>
    <mergeCell ref="D31:E31"/>
    <mergeCell ref="Q31:R31"/>
    <mergeCell ref="A28:B28"/>
    <mergeCell ref="D28:E28"/>
    <mergeCell ref="Q28:R28"/>
    <mergeCell ref="A29:B29"/>
    <mergeCell ref="D29:E29"/>
    <mergeCell ref="Q29:R29"/>
    <mergeCell ref="A26:B26"/>
    <mergeCell ref="D26:E26"/>
    <mergeCell ref="Q26:R26"/>
    <mergeCell ref="A27:B27"/>
    <mergeCell ref="D27:E27"/>
    <mergeCell ref="Q27:R27"/>
    <mergeCell ref="A24:B24"/>
    <mergeCell ref="D24:E24"/>
    <mergeCell ref="Q24:R24"/>
    <mergeCell ref="A25:B25"/>
    <mergeCell ref="D25:E25"/>
    <mergeCell ref="Q25:R25"/>
    <mergeCell ref="A22:B22"/>
    <mergeCell ref="D22:E22"/>
    <mergeCell ref="Q22:R22"/>
    <mergeCell ref="A23:B23"/>
    <mergeCell ref="D23:E23"/>
    <mergeCell ref="Q23:R23"/>
    <mergeCell ref="N18:S18"/>
    <mergeCell ref="U18:W19"/>
    <mergeCell ref="X18:X19"/>
    <mergeCell ref="Z18:AA18"/>
    <mergeCell ref="Q19:R19"/>
    <mergeCell ref="A21:B21"/>
    <mergeCell ref="D21:E21"/>
    <mergeCell ref="Q21:R21"/>
    <mergeCell ref="A16:D16"/>
    <mergeCell ref="N17:AA17"/>
    <mergeCell ref="A18:B19"/>
    <mergeCell ref="C18:C19"/>
    <mergeCell ref="D18:E19"/>
    <mergeCell ref="F18:F19"/>
    <mergeCell ref="G18:G19"/>
    <mergeCell ref="H18:H19"/>
    <mergeCell ref="J18:L19"/>
    <mergeCell ref="A10:D11"/>
    <mergeCell ref="E10:AA10"/>
    <mergeCell ref="E11:AA11"/>
    <mergeCell ref="A13:D13"/>
    <mergeCell ref="A14:D14"/>
    <mergeCell ref="A15:D15"/>
    <mergeCell ref="A1:AA1"/>
    <mergeCell ref="A3:AA3"/>
    <mergeCell ref="A5:AA5"/>
    <mergeCell ref="A7:AA7"/>
  </mergeCells>
  <phoneticPr fontId="11" type="noConversion"/>
  <dataValidations count="1">
    <dataValidation type="list" allowBlank="1" showInputMessage="1" showErrorMessage="1" sqref="E15:F15" xr:uid="{00000000-0002-0000-0100-000000000000}">
      <formula1>"si/ja,no/nein"</formula1>
    </dataValidation>
  </dataValidations>
  <pageMargins left="0.23622047244094491" right="0.23622047244094491" top="0.74803149606299213" bottom="0.74803149606299213" header="0.31496062992125984" footer="0.31496062992125984"/>
  <pageSetup paperSize="9" scale="28" orientation="portrait" r:id="rId1"/>
  <headerFooter>
    <oddHeader>&amp;CCalcolo soglia di anomalia</oddHeader>
    <oddFooter>&amp;L&amp;Z&amp;F&amp;C&amp;P/&amp;N&amp;R&amp;D</oddFooter>
  </headerFooter>
  <rowBreaks count="1" manualBreakCount="1">
    <brk id="7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6F8D-2F47-4D87-9026-C3423A6C250E}">
  <sheetPr codeName="Tabelle3"/>
  <dimension ref="A1:AH3"/>
  <sheetViews>
    <sheetView workbookViewId="0">
      <selection activeCell="A3" sqref="A3"/>
    </sheetView>
  </sheetViews>
  <sheetFormatPr baseColWidth="10" defaultRowHeight="15" x14ac:dyDescent="0.25"/>
  <cols>
    <col min="11" max="11" width="0.7109375" customWidth="1"/>
  </cols>
  <sheetData>
    <row r="1" spans="1:34" ht="15.75" x14ac:dyDescent="0.25">
      <c r="A1" s="81" t="s">
        <v>36</v>
      </c>
    </row>
    <row r="2" spans="1:34" ht="5.25" customHeight="1" x14ac:dyDescent="0.25"/>
    <row r="3" spans="1:34" x14ac:dyDescent="0.25">
      <c r="A3" t="s">
        <v>37</v>
      </c>
      <c r="J3" s="82"/>
      <c r="K3" s="85"/>
      <c r="L3" s="83"/>
      <c r="M3" s="84"/>
      <c r="N3" s="84"/>
      <c r="O3" s="84"/>
      <c r="P3" s="84"/>
      <c r="Q3" s="84"/>
      <c r="R3" s="84"/>
      <c r="S3" s="84"/>
      <c r="T3" s="84"/>
      <c r="U3" s="84"/>
      <c r="V3" s="84"/>
      <c r="W3" s="84"/>
      <c r="X3" s="84"/>
      <c r="Y3" s="84"/>
      <c r="Z3" s="84"/>
      <c r="AA3" s="84"/>
      <c r="AB3" s="84"/>
      <c r="AC3" s="84"/>
      <c r="AD3" s="84"/>
      <c r="AE3" s="84"/>
      <c r="AF3" s="84"/>
      <c r="AG3" s="84"/>
      <c r="AH3" s="8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par. I, art. (1) - OFF. VALUTA</vt:lpstr>
      <vt:lpstr>par. I, art. (1) - OFF. RIBASSO</vt:lpstr>
      <vt:lpstr>Istruzioni - Anleitung</vt:lpstr>
      <vt:lpstr>'par. I, art. (1) - OFF. RIBASSO'!Druckbereich</vt:lpstr>
      <vt:lpstr>'par. I, art. (1) - OFF. VALUTA'!Druckbereich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Paternoster, Paride</dc:creator>
  <cp:lastModifiedBy>Maffei, Marion</cp:lastModifiedBy>
  <cp:lastPrinted>2018-11-15T13:16:33Z</cp:lastPrinted>
  <dcterms:created xsi:type="dcterms:W3CDTF">2017-09-15T12:11:14Z</dcterms:created>
  <dcterms:modified xsi:type="dcterms:W3CDTF">2023-12-27T08:07:23Z</dcterms:modified>
</cp:coreProperties>
</file>