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160" windowHeight="117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'Tabelle1'!$A$1:$H$132</definedName>
  </definedNames>
  <calcPr fullCalcOnLoad="1"/>
</workbook>
</file>

<file path=xl/sharedStrings.xml><?xml version="1.0" encoding="utf-8"?>
<sst xmlns="http://schemas.openxmlformats.org/spreadsheetml/2006/main" count="126" uniqueCount="65">
  <si>
    <t>Raumhöhe netto (m)</t>
  </si>
  <si>
    <t>Anzahl Räume</t>
  </si>
  <si>
    <t>Nutzfläche (m²)</t>
  </si>
  <si>
    <t>NF gesamt (m²)</t>
  </si>
  <si>
    <t>lt. RP</t>
  </si>
  <si>
    <t>lt. Pr.</t>
  </si>
  <si>
    <t>INSTITUT FÜR DEN SOZIALEN WOHNBAU DES LANDES SÜDTIROL</t>
  </si>
  <si>
    <t>ISTITUTO PER L'EDILIZIA SOCIALE DELLA PROVINCIA AUTONOMA DI BOLZANO</t>
  </si>
  <si>
    <t>Kennzahl-Codice numerico</t>
  </si>
  <si>
    <t>Raumhöhe netto- altezza netta (m)</t>
  </si>
  <si>
    <t>Anzahl Räume- numero vani</t>
  </si>
  <si>
    <t>Nutzfläche-superficie netta (m²)</t>
  </si>
  <si>
    <t>NF gesamt- s.n. totale (m²)</t>
  </si>
  <si>
    <t>lt. RP- sec. progamma</t>
  </si>
  <si>
    <t>lt. Pr.-sec.progetto</t>
  </si>
  <si>
    <t>A- WOHNUNGEN-ALLOGGI</t>
  </si>
  <si>
    <t>Wohnraum mit Küche- soggiorno con cucina</t>
  </si>
  <si>
    <t>Zimmer- stanza</t>
  </si>
  <si>
    <t>Abstellraum/rip.</t>
  </si>
  <si>
    <t>Gangfläche- corr.</t>
  </si>
  <si>
    <t>Bad mit DU-bagno con doccia</t>
  </si>
  <si>
    <t>Nf gesamt max. 50m²- S.n. totale mass. 50m²</t>
  </si>
  <si>
    <t>Nf gesamt max. 65m²- s.n. totale mass. 65m²</t>
  </si>
  <si>
    <t>sec. pro- gamma</t>
  </si>
  <si>
    <t>sec. progetto</t>
  </si>
  <si>
    <t>urb. Kubatur- cubatura urbanistica</t>
  </si>
  <si>
    <t>Volume (m³)</t>
  </si>
  <si>
    <t>B - NEBENRÄUME- VANI SECONDARI</t>
  </si>
  <si>
    <t>Keller- cantine</t>
  </si>
  <si>
    <t>Kellereinh.- cantine (6-7m²)</t>
  </si>
  <si>
    <t>Nf gesamt-s.n. totale</t>
  </si>
  <si>
    <t>max. urb. Kub.-cub.urb. massima</t>
  </si>
  <si>
    <t>Technikräume- vani tecnici</t>
  </si>
  <si>
    <t>Heizraum- vano risc.</t>
  </si>
  <si>
    <t>Elektror.- vano elettrotec.</t>
  </si>
  <si>
    <t>Gemeinschaftsr.- vani comuni</t>
  </si>
  <si>
    <t>Putzräume- vano pulizie</t>
  </si>
  <si>
    <t>Geräteraum- vano attrezzi</t>
  </si>
  <si>
    <t>Erschließung- Collegamenti verticali e orizzontali</t>
  </si>
  <si>
    <t>Eingangsbereich- entrata</t>
  </si>
  <si>
    <t>Treppenhaus+Gänge- vani scala + corridoi</t>
  </si>
  <si>
    <t>Stellplätze- posti macchina</t>
  </si>
  <si>
    <t>Garagenplätze- parcheggi in autorimessa</t>
  </si>
  <si>
    <t>Fahrradabstellplätze- posti per bici</t>
  </si>
  <si>
    <t>Zusammenfassung- riepilogo</t>
  </si>
  <si>
    <t>A - NF Wohnungen- s.n. alloggi</t>
  </si>
  <si>
    <t>B - NF Nebenflächen- s.n. vani secondari</t>
  </si>
  <si>
    <t>Anlage- Nachweis der Nettoflächen</t>
  </si>
  <si>
    <t>Allegato- Verifica delle superficie</t>
  </si>
  <si>
    <t>Wohnung/alloggio 1: Typ/tipo A1/A2</t>
  </si>
  <si>
    <t>Wohnung/alloggio 2: Typ/tipo A1/A2</t>
  </si>
  <si>
    <t xml:space="preserve">Wohnraum </t>
  </si>
  <si>
    <t>Küche-cucina</t>
  </si>
  <si>
    <t>Bad mit Badewanne-bagno con vasca</t>
  </si>
  <si>
    <t>PLANUNGSWETTBEWERB "LATSCH-KREUZBICHL"</t>
  </si>
  <si>
    <t>CONCORSO DI PROGETTAZIONE "LACES-KREUZBICHL"</t>
  </si>
  <si>
    <t>Wohnung/alloggio 3: Typ/tipo B1/B2</t>
  </si>
  <si>
    <t>Wohnung/alloggio 4: Typ/tipo B1/B2</t>
  </si>
  <si>
    <t>Wohnung/alloggio 5: Typ/tipo C</t>
  </si>
  <si>
    <t>Wohnung/alloggio 6: Typ/tipo D</t>
  </si>
  <si>
    <t>Wohnung/alloggio 7: Typ/tipo D</t>
  </si>
  <si>
    <t>Wohnung/alloggio 8: Typ/tipo D</t>
  </si>
  <si>
    <t>Nf gesamt max. 80m²- s.n. totale mass. 80m²</t>
  </si>
  <si>
    <t>Nf gesamt max. 90m²- s.n. totale mass. 90m²</t>
  </si>
  <si>
    <t>Nf gesamt max. 100m²- s.n. totale mass. 100m²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</si>
</sst>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1">
    <font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4" xfId="0" applyNumberFormat="1" applyBorder="1" applyAlignment="1">
      <alignment/>
    </xf>
    <xf numFmtId="4" fontId="0" fillId="33" borderId="14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4" fontId="0" fillId="33" borderId="15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4" fontId="0" fillId="33" borderId="16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Border="1" applyAlignment="1">
      <alignment vertical="justify"/>
    </xf>
    <xf numFmtId="0" fontId="2" fillId="0" borderId="17" xfId="0" applyFont="1" applyBorder="1" applyAlignment="1">
      <alignment vertical="justify"/>
    </xf>
    <xf numFmtId="0" fontId="2" fillId="0" borderId="18" xfId="0" applyFont="1" applyBorder="1" applyAlignment="1">
      <alignment vertical="justify"/>
    </xf>
    <xf numFmtId="0" fontId="4" fillId="0" borderId="0" xfId="0" applyFont="1" applyAlignment="1">
      <alignment/>
    </xf>
    <xf numFmtId="4" fontId="0" fillId="0" borderId="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2" xfId="0" applyFont="1" applyBorder="1" applyAlignment="1">
      <alignment wrapText="1"/>
    </xf>
    <xf numFmtId="0" fontId="6" fillId="0" borderId="21" xfId="0" applyFont="1" applyBorder="1" applyAlignment="1">
      <alignment vertical="center" wrapText="1"/>
    </xf>
    <xf numFmtId="4" fontId="0" fillId="0" borderId="15" xfId="0" applyNumberFormat="1" applyBorder="1" applyAlignment="1">
      <alignment vertical="center"/>
    </xf>
    <xf numFmtId="4" fontId="0" fillId="33" borderId="15" xfId="0" applyNumberForma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" fontId="0" fillId="0" borderId="16" xfId="0" applyNumberFormat="1" applyBorder="1" applyAlignment="1">
      <alignment vertical="center"/>
    </xf>
    <xf numFmtId="4" fontId="0" fillId="33" borderId="16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4" fontId="0" fillId="33" borderId="14" xfId="0" applyNumberFormat="1" applyFill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33" borderId="22" xfId="0" applyNumberFormat="1" applyFill="1" applyBorder="1" applyAlignment="1">
      <alignment vertical="center"/>
    </xf>
    <xf numFmtId="4" fontId="0" fillId="33" borderId="23" xfId="0" applyNumberFormat="1" applyFill="1" applyBorder="1" applyAlignment="1">
      <alignment vertical="center"/>
    </xf>
    <xf numFmtId="4" fontId="0" fillId="33" borderId="20" xfId="0" applyNumberFormat="1" applyFill="1" applyBorder="1" applyAlignment="1">
      <alignment vertical="center"/>
    </xf>
    <xf numFmtId="4" fontId="0" fillId="34" borderId="15" xfId="0" applyNumberFormat="1" applyFill="1" applyBorder="1" applyAlignment="1">
      <alignment vertical="center"/>
    </xf>
    <xf numFmtId="4" fontId="0" fillId="34" borderId="15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34" borderId="16" xfId="0" applyNumberFormat="1" applyFill="1" applyBorder="1" applyAlignment="1">
      <alignment vertical="center"/>
    </xf>
    <xf numFmtId="4" fontId="0" fillId="34" borderId="14" xfId="0" applyNumberFormat="1" applyFill="1" applyBorder="1" applyAlignment="1">
      <alignment vertical="center"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" fontId="0" fillId="33" borderId="13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20" xfId="0" applyNumberFormat="1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6" xfId="0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2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132"/>
  <sheetViews>
    <sheetView tabSelected="1" view="pageBreakPreview" zoomScaleSheetLayoutView="100" zoomScalePageLayoutView="0" workbookViewId="0" topLeftCell="A94">
      <selection activeCell="C89" sqref="C89:C90"/>
    </sheetView>
  </sheetViews>
  <sheetFormatPr defaultColWidth="11.421875" defaultRowHeight="12.75"/>
  <cols>
    <col min="1" max="1" width="24.140625" style="0" customWidth="1"/>
    <col min="2" max="2" width="10.28125" style="0" customWidth="1"/>
    <col min="3" max="8" width="8.7109375" style="0" customWidth="1"/>
  </cols>
  <sheetData>
    <row r="5" spans="1:8" ht="14.25">
      <c r="A5" s="101" t="s">
        <v>6</v>
      </c>
      <c r="B5" s="102"/>
      <c r="C5" s="102"/>
      <c r="D5" s="102"/>
      <c r="E5" s="102"/>
      <c r="F5" s="102"/>
      <c r="G5" s="102"/>
      <c r="H5" s="102"/>
    </row>
    <row r="6" spans="1:8" ht="14.25">
      <c r="A6" s="103" t="s">
        <v>7</v>
      </c>
      <c r="B6" s="104"/>
      <c r="C6" s="104"/>
      <c r="D6" s="104"/>
      <c r="E6" s="104"/>
      <c r="F6" s="104"/>
      <c r="G6" s="104"/>
      <c r="H6" s="104"/>
    </row>
    <row r="7" spans="1:8" ht="14.25">
      <c r="A7" s="22"/>
      <c r="B7" s="1"/>
      <c r="C7" s="1"/>
      <c r="D7" s="1"/>
      <c r="E7" s="1"/>
      <c r="F7" s="1"/>
      <c r="G7" s="1"/>
      <c r="H7" s="1"/>
    </row>
    <row r="8" spans="1:8" ht="14.25">
      <c r="A8" s="22"/>
      <c r="B8" s="1"/>
      <c r="C8" s="1"/>
      <c r="D8" s="1"/>
      <c r="E8" s="1"/>
      <c r="F8" s="1"/>
      <c r="G8" s="1"/>
      <c r="H8" s="1"/>
    </row>
    <row r="9" spans="1:8" ht="14.25">
      <c r="A9" s="22"/>
      <c r="B9" s="1"/>
      <c r="C9" s="1"/>
      <c r="D9" s="1"/>
      <c r="E9" s="1"/>
      <c r="F9" s="1"/>
      <c r="G9" s="1"/>
      <c r="H9" s="1"/>
    </row>
    <row r="10" spans="1:8" ht="16.5">
      <c r="A10" s="34" t="s">
        <v>54</v>
      </c>
      <c r="B10" s="1"/>
      <c r="C10" s="1"/>
      <c r="D10" s="1"/>
      <c r="E10" s="1"/>
      <c r="F10" s="1"/>
      <c r="G10" s="1"/>
      <c r="H10" s="1"/>
    </row>
    <row r="11" spans="1:3" ht="16.5">
      <c r="A11" s="34" t="s">
        <v>55</v>
      </c>
      <c r="C11" s="33"/>
    </row>
    <row r="12" ht="15">
      <c r="A12" s="3"/>
    </row>
    <row r="13" spans="1:8" ht="15">
      <c r="A13" s="4" t="s">
        <v>47</v>
      </c>
      <c r="F13" s="35" t="s">
        <v>8</v>
      </c>
      <c r="G13" s="20"/>
      <c r="H13" s="21"/>
    </row>
    <row r="14" spans="1:8" ht="15">
      <c r="A14" s="4" t="s">
        <v>48</v>
      </c>
      <c r="G14" s="19"/>
      <c r="H14" s="19"/>
    </row>
    <row r="15" spans="1:8" ht="15">
      <c r="A15" s="4"/>
      <c r="F15" s="8"/>
      <c r="G15" s="8"/>
      <c r="H15" s="8"/>
    </row>
    <row r="16" ht="12.75">
      <c r="A16" s="2"/>
    </row>
    <row r="17" spans="1:8" ht="25.5" customHeight="1">
      <c r="A17" s="105" t="s">
        <v>15</v>
      </c>
      <c r="B17" s="82" t="s">
        <v>9</v>
      </c>
      <c r="C17" s="82" t="s">
        <v>10</v>
      </c>
      <c r="D17" s="83"/>
      <c r="E17" s="82" t="s">
        <v>11</v>
      </c>
      <c r="F17" s="83"/>
      <c r="G17" s="82" t="s">
        <v>12</v>
      </c>
      <c r="H17" s="83"/>
    </row>
    <row r="18" spans="1:8" ht="51">
      <c r="A18" s="106"/>
      <c r="B18" s="89"/>
      <c r="C18" s="38" t="s">
        <v>13</v>
      </c>
      <c r="D18" s="39" t="s">
        <v>14</v>
      </c>
      <c r="E18" s="38" t="s">
        <v>13</v>
      </c>
      <c r="F18" s="39" t="s">
        <v>14</v>
      </c>
      <c r="G18" s="38" t="s">
        <v>13</v>
      </c>
      <c r="H18" s="39" t="s">
        <v>14</v>
      </c>
    </row>
    <row r="19" spans="1:8" ht="12.75">
      <c r="A19" s="96"/>
      <c r="B19" s="97"/>
      <c r="C19" s="97"/>
      <c r="D19" s="97"/>
      <c r="E19" s="97"/>
      <c r="F19" s="97"/>
      <c r="G19" s="97"/>
      <c r="H19" s="98"/>
    </row>
    <row r="20" spans="1:8" ht="12.75">
      <c r="A20" s="85" t="s">
        <v>49</v>
      </c>
      <c r="B20" s="86"/>
      <c r="C20" s="86"/>
      <c r="D20" s="86"/>
      <c r="E20" s="86"/>
      <c r="F20" s="86"/>
      <c r="G20" s="86"/>
      <c r="H20" s="87"/>
    </row>
    <row r="21" spans="1:8" ht="24.75" customHeight="1">
      <c r="A21" s="47" t="s">
        <v>16</v>
      </c>
      <c r="B21" s="63"/>
      <c r="C21" s="48">
        <v>1</v>
      </c>
      <c r="D21" s="49"/>
      <c r="E21" s="48">
        <v>25</v>
      </c>
      <c r="F21" s="49"/>
      <c r="G21" s="48">
        <f>E21*C21</f>
        <v>25</v>
      </c>
      <c r="H21" s="49"/>
    </row>
    <row r="22" spans="1:8" ht="12.75">
      <c r="A22" s="42" t="s">
        <v>17</v>
      </c>
      <c r="B22" s="64"/>
      <c r="C22" s="14">
        <v>1</v>
      </c>
      <c r="D22" s="15"/>
      <c r="E22" s="14">
        <v>14</v>
      </c>
      <c r="F22" s="15"/>
      <c r="G22" s="14">
        <f>E22*C22</f>
        <v>14</v>
      </c>
      <c r="H22" s="15"/>
    </row>
    <row r="23" spans="1:8" ht="12.75">
      <c r="A23" s="42" t="s">
        <v>20</v>
      </c>
      <c r="B23" s="64"/>
      <c r="C23" s="14">
        <v>1</v>
      </c>
      <c r="D23" s="15"/>
      <c r="E23" s="14">
        <v>6</v>
      </c>
      <c r="F23" s="15"/>
      <c r="G23" s="14">
        <f>E23*C23</f>
        <v>6</v>
      </c>
      <c r="H23" s="15"/>
    </row>
    <row r="24" spans="1:8" ht="12.75">
      <c r="A24" s="42" t="s">
        <v>18</v>
      </c>
      <c r="B24" s="64"/>
      <c r="C24" s="14">
        <v>1</v>
      </c>
      <c r="D24" s="15"/>
      <c r="E24" s="14">
        <v>1.5</v>
      </c>
      <c r="F24" s="15"/>
      <c r="G24" s="14">
        <f>E24*C24</f>
        <v>1.5</v>
      </c>
      <c r="H24" s="15"/>
    </row>
    <row r="25" spans="1:8" ht="12.75">
      <c r="A25" s="43" t="s">
        <v>19</v>
      </c>
      <c r="B25" s="65"/>
      <c r="C25" s="16">
        <v>1</v>
      </c>
      <c r="D25" s="17"/>
      <c r="E25" s="16">
        <v>3.5</v>
      </c>
      <c r="F25" s="17"/>
      <c r="G25" s="16">
        <f>E25*C25</f>
        <v>3.5</v>
      </c>
      <c r="H25" s="17"/>
    </row>
    <row r="26" spans="1:8" ht="12.75">
      <c r="A26" s="40" t="s">
        <v>21</v>
      </c>
      <c r="B26" s="25"/>
      <c r="C26" s="28"/>
      <c r="D26" s="26"/>
      <c r="E26" s="26"/>
      <c r="F26" s="27"/>
      <c r="G26" s="16">
        <f>SUM(G21:G25)</f>
        <v>50</v>
      </c>
      <c r="H26" s="17">
        <f>SUM(H21:H25)</f>
        <v>0</v>
      </c>
    </row>
    <row r="27" spans="1:8" ht="12.75">
      <c r="A27" s="40"/>
      <c r="B27" s="28"/>
      <c r="C27" s="28"/>
      <c r="D27" s="26"/>
      <c r="E27" s="26"/>
      <c r="F27" s="26"/>
      <c r="G27" s="18"/>
      <c r="H27" s="72"/>
    </row>
    <row r="28" spans="1:8" ht="12.75">
      <c r="A28" s="85" t="s">
        <v>50</v>
      </c>
      <c r="B28" s="86"/>
      <c r="C28" s="86"/>
      <c r="D28" s="86"/>
      <c r="E28" s="86"/>
      <c r="F28" s="86"/>
      <c r="G28" s="86"/>
      <c r="H28" s="87"/>
    </row>
    <row r="29" spans="1:8" ht="24.75" customHeight="1">
      <c r="A29" s="47" t="s">
        <v>16</v>
      </c>
      <c r="B29" s="63"/>
      <c r="C29" s="48">
        <v>1</v>
      </c>
      <c r="D29" s="49"/>
      <c r="E29" s="48">
        <v>25</v>
      </c>
      <c r="F29" s="49"/>
      <c r="G29" s="48">
        <f>E29*C29</f>
        <v>25</v>
      </c>
      <c r="H29" s="49"/>
    </row>
    <row r="30" spans="1:8" ht="12.75">
      <c r="A30" s="42" t="s">
        <v>17</v>
      </c>
      <c r="B30" s="64"/>
      <c r="C30" s="14">
        <v>1</v>
      </c>
      <c r="D30" s="15"/>
      <c r="E30" s="14">
        <v>14</v>
      </c>
      <c r="F30" s="15"/>
      <c r="G30" s="14">
        <f>E30*C30</f>
        <v>14</v>
      </c>
      <c r="H30" s="15"/>
    </row>
    <row r="31" spans="1:8" ht="12.75">
      <c r="A31" s="42" t="s">
        <v>20</v>
      </c>
      <c r="B31" s="64"/>
      <c r="C31" s="14">
        <v>1</v>
      </c>
      <c r="D31" s="15"/>
      <c r="E31" s="14">
        <v>6</v>
      </c>
      <c r="F31" s="15"/>
      <c r="G31" s="14">
        <f>E31*C31</f>
        <v>6</v>
      </c>
      <c r="H31" s="15"/>
    </row>
    <row r="32" spans="1:8" ht="12.75">
      <c r="A32" s="42" t="s">
        <v>18</v>
      </c>
      <c r="B32" s="64"/>
      <c r="C32" s="14">
        <v>1</v>
      </c>
      <c r="D32" s="15"/>
      <c r="E32" s="14">
        <v>1.5</v>
      </c>
      <c r="F32" s="15"/>
      <c r="G32" s="14">
        <f>E32*C32</f>
        <v>1.5</v>
      </c>
      <c r="H32" s="15"/>
    </row>
    <row r="33" spans="1:8" ht="12.75">
      <c r="A33" s="43" t="s">
        <v>19</v>
      </c>
      <c r="B33" s="65"/>
      <c r="C33" s="16">
        <v>1</v>
      </c>
      <c r="D33" s="17"/>
      <c r="E33" s="16">
        <v>3.5</v>
      </c>
      <c r="F33" s="17"/>
      <c r="G33" s="16">
        <f>E33*C33</f>
        <v>3.5</v>
      </c>
      <c r="H33" s="17"/>
    </row>
    <row r="34" spans="1:8" ht="12.75">
      <c r="A34" s="113" t="s">
        <v>21</v>
      </c>
      <c r="B34" s="25"/>
      <c r="C34" s="28"/>
      <c r="D34" s="26"/>
      <c r="E34" s="26"/>
      <c r="F34" s="27"/>
      <c r="G34" s="16">
        <f>SUM(G29:G33)</f>
        <v>50</v>
      </c>
      <c r="H34" s="17">
        <f>SUM(H29:H33)</f>
        <v>0</v>
      </c>
    </row>
    <row r="35" spans="1:8" ht="12.75">
      <c r="A35" s="40"/>
      <c r="B35" s="28"/>
      <c r="C35" s="28"/>
      <c r="D35" s="26"/>
      <c r="E35" s="26"/>
      <c r="F35" s="26"/>
      <c r="G35" s="18"/>
      <c r="H35" s="72"/>
    </row>
    <row r="36" spans="1:8" ht="12.75">
      <c r="A36" s="96"/>
      <c r="B36" s="97"/>
      <c r="C36" s="97"/>
      <c r="D36" s="97"/>
      <c r="E36" s="97"/>
      <c r="F36" s="97"/>
      <c r="G36" s="97"/>
      <c r="H36" s="98"/>
    </row>
    <row r="37" spans="1:8" ht="12.75">
      <c r="A37" s="85" t="s">
        <v>56</v>
      </c>
      <c r="B37" s="86"/>
      <c r="C37" s="86"/>
      <c r="D37" s="86"/>
      <c r="E37" s="86"/>
      <c r="F37" s="86"/>
      <c r="G37" s="86"/>
      <c r="H37" s="87"/>
    </row>
    <row r="38" spans="1:8" ht="25.5">
      <c r="A38" s="47" t="s">
        <v>16</v>
      </c>
      <c r="B38" s="63"/>
      <c r="C38" s="48">
        <v>1</v>
      </c>
      <c r="D38" s="49"/>
      <c r="E38" s="48">
        <v>30</v>
      </c>
      <c r="F38" s="49"/>
      <c r="G38" s="48">
        <f aca="true" t="shared" si="0" ref="G38:G43">E38*C38</f>
        <v>30</v>
      </c>
      <c r="H38" s="49"/>
    </row>
    <row r="39" spans="1:8" ht="12.75">
      <c r="A39" s="42" t="s">
        <v>17</v>
      </c>
      <c r="B39" s="64"/>
      <c r="C39" s="14">
        <v>1</v>
      </c>
      <c r="D39" s="15"/>
      <c r="E39" s="14">
        <v>14</v>
      </c>
      <c r="F39" s="15"/>
      <c r="G39" s="14">
        <f t="shared" si="0"/>
        <v>14</v>
      </c>
      <c r="H39" s="15"/>
    </row>
    <row r="40" spans="1:8" ht="12.75">
      <c r="A40" s="42" t="s">
        <v>17</v>
      </c>
      <c r="B40" s="64"/>
      <c r="C40" s="14">
        <v>1</v>
      </c>
      <c r="D40" s="15"/>
      <c r="E40" s="14">
        <v>10</v>
      </c>
      <c r="F40" s="15"/>
      <c r="G40" s="14">
        <f t="shared" si="0"/>
        <v>10</v>
      </c>
      <c r="H40" s="15"/>
    </row>
    <row r="41" spans="1:8" ht="12.75">
      <c r="A41" s="42" t="s">
        <v>20</v>
      </c>
      <c r="B41" s="64"/>
      <c r="C41" s="14">
        <v>1</v>
      </c>
      <c r="D41" s="15"/>
      <c r="E41" s="14">
        <v>6</v>
      </c>
      <c r="F41" s="15"/>
      <c r="G41" s="14">
        <f t="shared" si="0"/>
        <v>6</v>
      </c>
      <c r="H41" s="15"/>
    </row>
    <row r="42" spans="1:8" ht="12.75">
      <c r="A42" s="42" t="s">
        <v>18</v>
      </c>
      <c r="B42" s="64"/>
      <c r="C42" s="14">
        <v>1</v>
      </c>
      <c r="D42" s="15"/>
      <c r="E42" s="14">
        <v>3</v>
      </c>
      <c r="F42" s="15"/>
      <c r="G42" s="14">
        <f t="shared" si="0"/>
        <v>3</v>
      </c>
      <c r="H42" s="15"/>
    </row>
    <row r="43" spans="1:8" ht="12.75">
      <c r="A43" s="43" t="s">
        <v>19</v>
      </c>
      <c r="B43" s="65"/>
      <c r="C43" s="16">
        <v>1</v>
      </c>
      <c r="D43" s="17"/>
      <c r="E43" s="16">
        <v>7</v>
      </c>
      <c r="F43" s="17"/>
      <c r="G43" s="16">
        <f t="shared" si="0"/>
        <v>7</v>
      </c>
      <c r="H43" s="17"/>
    </row>
    <row r="44" spans="1:8" ht="12.75">
      <c r="A44" s="44" t="s">
        <v>22</v>
      </c>
      <c r="B44" s="32"/>
      <c r="C44" s="26"/>
      <c r="D44" s="26"/>
      <c r="E44" s="26"/>
      <c r="F44" s="27"/>
      <c r="G44" s="16">
        <f>SUM(G38:G43)</f>
        <v>70</v>
      </c>
      <c r="H44" s="17">
        <f>SUM(H38:H43)</f>
        <v>0</v>
      </c>
    </row>
    <row r="45" spans="1:8" ht="12.75">
      <c r="A45" s="96"/>
      <c r="B45" s="97"/>
      <c r="C45" s="97"/>
      <c r="D45" s="97"/>
      <c r="E45" s="97"/>
      <c r="F45" s="97"/>
      <c r="G45" s="97"/>
      <c r="H45" s="98"/>
    </row>
    <row r="46" spans="1:8" ht="12.75">
      <c r="A46" s="85" t="s">
        <v>57</v>
      </c>
      <c r="B46" s="86"/>
      <c r="C46" s="86"/>
      <c r="D46" s="86"/>
      <c r="E46" s="86"/>
      <c r="F46" s="86"/>
      <c r="G46" s="86"/>
      <c r="H46" s="87"/>
    </row>
    <row r="47" spans="1:8" ht="25.5">
      <c r="A47" s="47" t="s">
        <v>16</v>
      </c>
      <c r="B47" s="63"/>
      <c r="C47" s="48">
        <v>1</v>
      </c>
      <c r="D47" s="49"/>
      <c r="E47" s="48">
        <v>30</v>
      </c>
      <c r="F47" s="49"/>
      <c r="G47" s="48">
        <f aca="true" t="shared" si="1" ref="G47:G52">E47*C47</f>
        <v>30</v>
      </c>
      <c r="H47" s="49"/>
    </row>
    <row r="48" spans="1:8" ht="12.75">
      <c r="A48" s="42" t="s">
        <v>17</v>
      </c>
      <c r="B48" s="64"/>
      <c r="C48" s="14">
        <v>1</v>
      </c>
      <c r="D48" s="15"/>
      <c r="E48" s="14">
        <v>14</v>
      </c>
      <c r="F48" s="15"/>
      <c r="G48" s="14">
        <f t="shared" si="1"/>
        <v>14</v>
      </c>
      <c r="H48" s="15"/>
    </row>
    <row r="49" spans="1:8" ht="12.75">
      <c r="A49" s="42" t="s">
        <v>17</v>
      </c>
      <c r="B49" s="64"/>
      <c r="C49" s="14">
        <v>1</v>
      </c>
      <c r="D49" s="15"/>
      <c r="E49" s="14">
        <v>10</v>
      </c>
      <c r="F49" s="15"/>
      <c r="G49" s="14">
        <f t="shared" si="1"/>
        <v>10</v>
      </c>
      <c r="H49" s="15"/>
    </row>
    <row r="50" spans="1:8" ht="12.75">
      <c r="A50" s="42" t="s">
        <v>20</v>
      </c>
      <c r="B50" s="64"/>
      <c r="C50" s="14">
        <v>1</v>
      </c>
      <c r="D50" s="15"/>
      <c r="E50" s="14">
        <v>6</v>
      </c>
      <c r="F50" s="15"/>
      <c r="G50" s="14">
        <f t="shared" si="1"/>
        <v>6</v>
      </c>
      <c r="H50" s="15"/>
    </row>
    <row r="51" spans="1:8" ht="12.75">
      <c r="A51" s="42" t="s">
        <v>18</v>
      </c>
      <c r="B51" s="64"/>
      <c r="C51" s="14">
        <v>1</v>
      </c>
      <c r="D51" s="15"/>
      <c r="E51" s="14">
        <v>3</v>
      </c>
      <c r="F51" s="15"/>
      <c r="G51" s="14">
        <f t="shared" si="1"/>
        <v>3</v>
      </c>
      <c r="H51" s="15"/>
    </row>
    <row r="52" spans="1:8" ht="12.75">
      <c r="A52" s="43" t="s">
        <v>19</v>
      </c>
      <c r="B52" s="65"/>
      <c r="C52" s="16">
        <v>1</v>
      </c>
      <c r="D52" s="17"/>
      <c r="E52" s="16">
        <v>7</v>
      </c>
      <c r="F52" s="17"/>
      <c r="G52" s="16">
        <f t="shared" si="1"/>
        <v>7</v>
      </c>
      <c r="H52" s="17"/>
    </row>
    <row r="53" spans="1:8" ht="12.75">
      <c r="A53" s="44" t="s">
        <v>22</v>
      </c>
      <c r="B53" s="32"/>
      <c r="C53" s="26"/>
      <c r="D53" s="26"/>
      <c r="E53" s="26"/>
      <c r="F53" s="27"/>
      <c r="G53" s="16">
        <f>SUM(G47:G52)</f>
        <v>70</v>
      </c>
      <c r="H53" s="17">
        <f>SUM(H47:H52)</f>
        <v>0</v>
      </c>
    </row>
    <row r="54" spans="1:8" ht="12.75">
      <c r="A54" s="96"/>
      <c r="B54" s="97"/>
      <c r="C54" s="97"/>
      <c r="D54" s="97"/>
      <c r="E54" s="97"/>
      <c r="F54" s="97"/>
      <c r="G54" s="97"/>
      <c r="H54" s="98"/>
    </row>
    <row r="55" spans="1:8" ht="12.75">
      <c r="A55" s="85" t="s">
        <v>58</v>
      </c>
      <c r="B55" s="86"/>
      <c r="C55" s="86"/>
      <c r="D55" s="86"/>
      <c r="E55" s="86"/>
      <c r="F55" s="86"/>
      <c r="G55" s="86"/>
      <c r="H55" s="87"/>
    </row>
    <row r="56" spans="1:8" ht="12.75">
      <c r="A56" s="47" t="s">
        <v>51</v>
      </c>
      <c r="B56" s="63"/>
      <c r="C56" s="48">
        <v>1</v>
      </c>
      <c r="D56" s="49"/>
      <c r="E56" s="48">
        <v>20</v>
      </c>
      <c r="F56" s="49"/>
      <c r="G56" s="48">
        <f aca="true" t="shared" si="2" ref="G56:G63">E56*C56</f>
        <v>20</v>
      </c>
      <c r="H56" s="49"/>
    </row>
    <row r="57" spans="1:8" ht="12.75">
      <c r="A57" s="47" t="s">
        <v>52</v>
      </c>
      <c r="B57" s="63"/>
      <c r="C57" s="48">
        <v>1</v>
      </c>
      <c r="D57" s="49"/>
      <c r="E57" s="48">
        <v>10</v>
      </c>
      <c r="F57" s="49"/>
      <c r="G57" s="48">
        <f t="shared" si="2"/>
        <v>10</v>
      </c>
      <c r="H57" s="49"/>
    </row>
    <row r="58" spans="1:8" ht="12.75">
      <c r="A58" s="42" t="s">
        <v>17</v>
      </c>
      <c r="B58" s="64"/>
      <c r="C58" s="14">
        <v>2</v>
      </c>
      <c r="D58" s="15"/>
      <c r="E58" s="14">
        <v>14</v>
      </c>
      <c r="F58" s="15"/>
      <c r="G58" s="14">
        <f t="shared" si="2"/>
        <v>28</v>
      </c>
      <c r="H58" s="15"/>
    </row>
    <row r="59" spans="1:8" ht="12.75">
      <c r="A59" s="42" t="s">
        <v>17</v>
      </c>
      <c r="B59" s="64"/>
      <c r="C59" s="14">
        <v>1</v>
      </c>
      <c r="D59" s="15"/>
      <c r="E59" s="14">
        <v>10</v>
      </c>
      <c r="F59" s="15"/>
      <c r="G59" s="14">
        <f t="shared" si="2"/>
        <v>10</v>
      </c>
      <c r="H59" s="15"/>
    </row>
    <row r="60" spans="1:8" ht="25.5">
      <c r="A60" s="42" t="s">
        <v>53</v>
      </c>
      <c r="B60" s="64"/>
      <c r="C60" s="14">
        <v>1</v>
      </c>
      <c r="D60" s="15"/>
      <c r="E60" s="14">
        <v>6</v>
      </c>
      <c r="F60" s="15"/>
      <c r="G60" s="14">
        <f>E60*C60</f>
        <v>6</v>
      </c>
      <c r="H60" s="15"/>
    </row>
    <row r="61" spans="1:8" ht="12.75">
      <c r="A61" s="42" t="s">
        <v>20</v>
      </c>
      <c r="B61" s="64"/>
      <c r="C61" s="14">
        <v>1</v>
      </c>
      <c r="D61" s="15"/>
      <c r="E61" s="14">
        <v>4</v>
      </c>
      <c r="F61" s="15"/>
      <c r="G61" s="14">
        <f t="shared" si="2"/>
        <v>4</v>
      </c>
      <c r="H61" s="15"/>
    </row>
    <row r="62" spans="1:8" ht="12.75">
      <c r="A62" s="42" t="s">
        <v>18</v>
      </c>
      <c r="B62" s="64"/>
      <c r="C62" s="14">
        <v>1</v>
      </c>
      <c r="D62" s="15"/>
      <c r="E62" s="14">
        <v>2.5</v>
      </c>
      <c r="F62" s="15"/>
      <c r="G62" s="14">
        <f t="shared" si="2"/>
        <v>2.5</v>
      </c>
      <c r="H62" s="15"/>
    </row>
    <row r="63" spans="1:8" ht="12.75">
      <c r="A63" s="43" t="s">
        <v>19</v>
      </c>
      <c r="B63" s="65"/>
      <c r="C63" s="16">
        <v>1</v>
      </c>
      <c r="D63" s="17"/>
      <c r="E63" s="16">
        <v>8</v>
      </c>
      <c r="F63" s="17"/>
      <c r="G63" s="16">
        <f t="shared" si="2"/>
        <v>8</v>
      </c>
      <c r="H63" s="17"/>
    </row>
    <row r="64" spans="1:8" ht="12.75">
      <c r="A64" s="44" t="s">
        <v>62</v>
      </c>
      <c r="B64" s="32"/>
      <c r="C64" s="26"/>
      <c r="D64" s="26"/>
      <c r="E64" s="26"/>
      <c r="F64" s="27"/>
      <c r="G64" s="16">
        <f>SUM(G56:G63)</f>
        <v>88.5</v>
      </c>
      <c r="H64" s="17">
        <f>SUM(H56:H63)</f>
        <v>0</v>
      </c>
    </row>
    <row r="65" spans="1:8" ht="12.75">
      <c r="A65" s="96"/>
      <c r="B65" s="97"/>
      <c r="C65" s="97"/>
      <c r="D65" s="97"/>
      <c r="E65" s="97"/>
      <c r="F65" s="97"/>
      <c r="G65" s="97"/>
      <c r="H65" s="98"/>
    </row>
    <row r="66" spans="1:8" ht="12.75">
      <c r="A66" s="85" t="s">
        <v>59</v>
      </c>
      <c r="B66" s="86"/>
      <c r="C66" s="86"/>
      <c r="D66" s="86"/>
      <c r="E66" s="86"/>
      <c r="F66" s="86"/>
      <c r="G66" s="86"/>
      <c r="H66" s="87"/>
    </row>
    <row r="67" spans="1:8" ht="25.5">
      <c r="A67" s="47" t="s">
        <v>16</v>
      </c>
      <c r="B67" s="63"/>
      <c r="C67" s="48">
        <v>1</v>
      </c>
      <c r="D67" s="49"/>
      <c r="E67" s="48">
        <v>20</v>
      </c>
      <c r="F67" s="49"/>
      <c r="G67" s="48">
        <f aca="true" t="shared" si="3" ref="G67:G73">E67*C67</f>
        <v>20</v>
      </c>
      <c r="H67" s="49"/>
    </row>
    <row r="68" spans="1:8" ht="12.75">
      <c r="A68" s="42" t="s">
        <v>17</v>
      </c>
      <c r="B68" s="64"/>
      <c r="C68" s="14">
        <v>3</v>
      </c>
      <c r="D68" s="15"/>
      <c r="E68" s="14">
        <v>14</v>
      </c>
      <c r="F68" s="15"/>
      <c r="G68" s="14">
        <f t="shared" si="3"/>
        <v>42</v>
      </c>
      <c r="H68" s="15"/>
    </row>
    <row r="69" spans="1:8" ht="12.75">
      <c r="A69" s="42" t="s">
        <v>17</v>
      </c>
      <c r="B69" s="64"/>
      <c r="C69" s="14">
        <v>1</v>
      </c>
      <c r="D69" s="15"/>
      <c r="E69" s="14">
        <v>10</v>
      </c>
      <c r="F69" s="15"/>
      <c r="G69" s="14">
        <f t="shared" si="3"/>
        <v>10</v>
      </c>
      <c r="H69" s="15"/>
    </row>
    <row r="70" spans="1:8" ht="25.5">
      <c r="A70" s="42" t="s">
        <v>53</v>
      </c>
      <c r="B70" s="64"/>
      <c r="C70" s="14">
        <v>1</v>
      </c>
      <c r="D70" s="15"/>
      <c r="E70" s="14">
        <v>6</v>
      </c>
      <c r="F70" s="15"/>
      <c r="G70" s="14">
        <f t="shared" si="3"/>
        <v>6</v>
      </c>
      <c r="H70" s="15"/>
    </row>
    <row r="71" spans="1:8" ht="12.75">
      <c r="A71" s="42" t="s">
        <v>20</v>
      </c>
      <c r="B71" s="64"/>
      <c r="C71" s="14">
        <v>1</v>
      </c>
      <c r="D71" s="15"/>
      <c r="E71" s="14">
        <v>5</v>
      </c>
      <c r="F71" s="15"/>
      <c r="G71" s="14">
        <f t="shared" si="3"/>
        <v>5</v>
      </c>
      <c r="H71" s="15"/>
    </row>
    <row r="72" spans="1:8" ht="12.75">
      <c r="A72" s="42" t="s">
        <v>18</v>
      </c>
      <c r="B72" s="64"/>
      <c r="C72" s="14">
        <v>1</v>
      </c>
      <c r="D72" s="15"/>
      <c r="E72" s="14">
        <v>1.5</v>
      </c>
      <c r="F72" s="15"/>
      <c r="G72" s="14">
        <f t="shared" si="3"/>
        <v>1.5</v>
      </c>
      <c r="H72" s="15"/>
    </row>
    <row r="73" spans="1:8" ht="12.75">
      <c r="A73" s="43" t="s">
        <v>19</v>
      </c>
      <c r="B73" s="65"/>
      <c r="C73" s="16">
        <v>1</v>
      </c>
      <c r="D73" s="17"/>
      <c r="E73" s="16">
        <v>8</v>
      </c>
      <c r="F73" s="17"/>
      <c r="G73" s="16">
        <f t="shared" si="3"/>
        <v>8</v>
      </c>
      <c r="H73" s="17"/>
    </row>
    <row r="74" spans="1:8" ht="12.75">
      <c r="A74" s="44" t="s">
        <v>63</v>
      </c>
      <c r="B74" s="32"/>
      <c r="C74" s="26"/>
      <c r="D74" s="26"/>
      <c r="E74" s="26"/>
      <c r="F74" s="27"/>
      <c r="G74" s="16">
        <f>SUM(G67:G73)</f>
        <v>92.5</v>
      </c>
      <c r="H74" s="17">
        <f>SUM(H67:H73)</f>
        <v>0</v>
      </c>
    </row>
    <row r="75" spans="1:8" ht="12.75">
      <c r="A75" s="96"/>
      <c r="B75" s="97"/>
      <c r="C75" s="97"/>
      <c r="D75" s="97"/>
      <c r="E75" s="97"/>
      <c r="F75" s="97"/>
      <c r="G75" s="97"/>
      <c r="H75" s="98"/>
    </row>
    <row r="76" spans="1:8" ht="12.75">
      <c r="A76" s="85" t="s">
        <v>60</v>
      </c>
      <c r="B76" s="86"/>
      <c r="C76" s="86"/>
      <c r="D76" s="86"/>
      <c r="E76" s="86"/>
      <c r="F76" s="86"/>
      <c r="G76" s="86"/>
      <c r="H76" s="87"/>
    </row>
    <row r="77" spans="1:8" ht="12.75">
      <c r="A77" s="47" t="s">
        <v>51</v>
      </c>
      <c r="B77" s="63"/>
      <c r="C77" s="48">
        <v>1</v>
      </c>
      <c r="D77" s="49"/>
      <c r="E77" s="48">
        <v>20</v>
      </c>
      <c r="F77" s="49"/>
      <c r="G77" s="48">
        <f aca="true" t="shared" si="4" ref="G77:G84">E77*C77</f>
        <v>20</v>
      </c>
      <c r="H77" s="49"/>
    </row>
    <row r="78" spans="1:8" ht="12.75">
      <c r="A78" s="47" t="s">
        <v>52</v>
      </c>
      <c r="B78" s="63"/>
      <c r="C78" s="48">
        <v>1</v>
      </c>
      <c r="D78" s="49"/>
      <c r="E78" s="48">
        <v>10</v>
      </c>
      <c r="F78" s="49"/>
      <c r="G78" s="48">
        <f t="shared" si="4"/>
        <v>10</v>
      </c>
      <c r="H78" s="49"/>
    </row>
    <row r="79" spans="1:8" ht="12.75">
      <c r="A79" s="42" t="s">
        <v>17</v>
      </c>
      <c r="B79" s="64"/>
      <c r="C79" s="14">
        <v>3</v>
      </c>
      <c r="D79" s="15"/>
      <c r="E79" s="14">
        <v>14</v>
      </c>
      <c r="F79" s="15"/>
      <c r="G79" s="14">
        <f t="shared" si="4"/>
        <v>42</v>
      </c>
      <c r="H79" s="15"/>
    </row>
    <row r="80" spans="1:8" ht="12.75">
      <c r="A80" s="42" t="s">
        <v>17</v>
      </c>
      <c r="B80" s="64"/>
      <c r="C80" s="14">
        <v>1</v>
      </c>
      <c r="D80" s="15"/>
      <c r="E80" s="14">
        <v>10</v>
      </c>
      <c r="F80" s="15"/>
      <c r="G80" s="14">
        <f t="shared" si="4"/>
        <v>10</v>
      </c>
      <c r="H80" s="15"/>
    </row>
    <row r="81" spans="1:8" ht="25.5">
      <c r="A81" s="42" t="s">
        <v>53</v>
      </c>
      <c r="B81" s="64"/>
      <c r="C81" s="14">
        <v>1</v>
      </c>
      <c r="D81" s="15"/>
      <c r="E81" s="14">
        <v>6</v>
      </c>
      <c r="F81" s="15"/>
      <c r="G81" s="14">
        <f t="shared" si="4"/>
        <v>6</v>
      </c>
      <c r="H81" s="15"/>
    </row>
    <row r="82" spans="1:8" ht="12.75">
      <c r="A82" s="42" t="s">
        <v>20</v>
      </c>
      <c r="B82" s="64"/>
      <c r="C82" s="14">
        <v>1</v>
      </c>
      <c r="D82" s="15"/>
      <c r="E82" s="14">
        <v>4</v>
      </c>
      <c r="F82" s="15"/>
      <c r="G82" s="14">
        <f t="shared" si="4"/>
        <v>4</v>
      </c>
      <c r="H82" s="15"/>
    </row>
    <row r="83" spans="1:8" ht="12.75">
      <c r="A83" s="42" t="s">
        <v>18</v>
      </c>
      <c r="B83" s="64"/>
      <c r="C83" s="14">
        <v>1</v>
      </c>
      <c r="D83" s="15"/>
      <c r="E83" s="14">
        <v>2.5</v>
      </c>
      <c r="F83" s="15"/>
      <c r="G83" s="14">
        <f t="shared" si="4"/>
        <v>2.5</v>
      </c>
      <c r="H83" s="15"/>
    </row>
    <row r="84" spans="1:8" ht="12.75">
      <c r="A84" s="43" t="s">
        <v>19</v>
      </c>
      <c r="B84" s="65"/>
      <c r="C84" s="16">
        <v>1</v>
      </c>
      <c r="D84" s="17"/>
      <c r="E84" s="16">
        <v>10</v>
      </c>
      <c r="F84" s="17"/>
      <c r="G84" s="16">
        <f t="shared" si="4"/>
        <v>10</v>
      </c>
      <c r="H84" s="17"/>
    </row>
    <row r="85" spans="1:8" ht="12.75">
      <c r="A85" s="44" t="s">
        <v>64</v>
      </c>
      <c r="B85" s="32"/>
      <c r="C85" s="26"/>
      <c r="D85" s="26"/>
      <c r="E85" s="26"/>
      <c r="F85" s="27"/>
      <c r="G85" s="16">
        <f>SUM(G77:G84)</f>
        <v>104.5</v>
      </c>
      <c r="H85" s="17">
        <f>SUM(H77:H84)</f>
        <v>0</v>
      </c>
    </row>
    <row r="86" spans="1:8" ht="12.75">
      <c r="A86" s="40"/>
      <c r="B86" s="73"/>
      <c r="C86" s="73"/>
      <c r="D86" s="73"/>
      <c r="E86" s="73"/>
      <c r="F86" s="73"/>
      <c r="G86" s="74"/>
      <c r="H86" s="75"/>
    </row>
    <row r="87" spans="1:8" ht="12.75">
      <c r="A87" s="85" t="s">
        <v>61</v>
      </c>
      <c r="B87" s="86"/>
      <c r="C87" s="86"/>
      <c r="D87" s="86"/>
      <c r="E87" s="86"/>
      <c r="F87" s="86"/>
      <c r="G87" s="86"/>
      <c r="H87" s="87"/>
    </row>
    <row r="88" spans="1:8" ht="12.75">
      <c r="A88" s="47" t="s">
        <v>51</v>
      </c>
      <c r="B88" s="63"/>
      <c r="C88" s="48">
        <v>1</v>
      </c>
      <c r="D88" s="49"/>
      <c r="E88" s="48">
        <v>20</v>
      </c>
      <c r="F88" s="49"/>
      <c r="G88" s="48">
        <f aca="true" t="shared" si="5" ref="G88:G95">E88*C88</f>
        <v>20</v>
      </c>
      <c r="H88" s="49"/>
    </row>
    <row r="89" spans="1:8" ht="12.75">
      <c r="A89" s="47" t="s">
        <v>52</v>
      </c>
      <c r="B89" s="63"/>
      <c r="C89" s="48">
        <v>1</v>
      </c>
      <c r="D89" s="49"/>
      <c r="E89" s="48">
        <v>10</v>
      </c>
      <c r="F89" s="49"/>
      <c r="G89" s="48">
        <f t="shared" si="5"/>
        <v>10</v>
      </c>
      <c r="H89" s="49"/>
    </row>
    <row r="90" spans="1:8" ht="12.75">
      <c r="A90" s="42" t="s">
        <v>17</v>
      </c>
      <c r="B90" s="64"/>
      <c r="C90" s="14">
        <v>3</v>
      </c>
      <c r="D90" s="15"/>
      <c r="E90" s="14">
        <v>14</v>
      </c>
      <c r="F90" s="15"/>
      <c r="G90" s="14">
        <f t="shared" si="5"/>
        <v>42</v>
      </c>
      <c r="H90" s="15"/>
    </row>
    <row r="91" spans="1:8" ht="12.75">
      <c r="A91" s="42" t="s">
        <v>17</v>
      </c>
      <c r="B91" s="64"/>
      <c r="C91" s="14">
        <v>1</v>
      </c>
      <c r="D91" s="15"/>
      <c r="E91" s="14">
        <v>10</v>
      </c>
      <c r="F91" s="15"/>
      <c r="G91" s="14">
        <f t="shared" si="5"/>
        <v>10</v>
      </c>
      <c r="H91" s="15"/>
    </row>
    <row r="92" spans="1:8" ht="25.5">
      <c r="A92" s="42" t="s">
        <v>53</v>
      </c>
      <c r="B92" s="64"/>
      <c r="C92" s="14">
        <v>1</v>
      </c>
      <c r="D92" s="15"/>
      <c r="E92" s="14">
        <v>6</v>
      </c>
      <c r="F92" s="15"/>
      <c r="G92" s="14">
        <f t="shared" si="5"/>
        <v>6</v>
      </c>
      <c r="H92" s="15"/>
    </row>
    <row r="93" spans="1:8" ht="12.75">
      <c r="A93" s="42" t="s">
        <v>20</v>
      </c>
      <c r="B93" s="64"/>
      <c r="C93" s="14">
        <v>1</v>
      </c>
      <c r="D93" s="15"/>
      <c r="E93" s="14">
        <v>4</v>
      </c>
      <c r="F93" s="15"/>
      <c r="G93" s="14">
        <f t="shared" si="5"/>
        <v>4</v>
      </c>
      <c r="H93" s="15"/>
    </row>
    <row r="94" spans="1:8" ht="12.75">
      <c r="A94" s="42" t="s">
        <v>18</v>
      </c>
      <c r="B94" s="64"/>
      <c r="C94" s="14">
        <v>1</v>
      </c>
      <c r="D94" s="15"/>
      <c r="E94" s="14">
        <v>2.5</v>
      </c>
      <c r="F94" s="15"/>
      <c r="G94" s="14">
        <f t="shared" si="5"/>
        <v>2.5</v>
      </c>
      <c r="H94" s="15"/>
    </row>
    <row r="95" spans="1:8" ht="12.75">
      <c r="A95" s="43" t="s">
        <v>19</v>
      </c>
      <c r="B95" s="65"/>
      <c r="C95" s="16">
        <v>1</v>
      </c>
      <c r="D95" s="17"/>
      <c r="E95" s="16">
        <v>10</v>
      </c>
      <c r="F95" s="17"/>
      <c r="G95" s="16">
        <f t="shared" si="5"/>
        <v>10</v>
      </c>
      <c r="H95" s="17"/>
    </row>
    <row r="96" spans="1:8" ht="12.75">
      <c r="A96" s="44" t="s">
        <v>64</v>
      </c>
      <c r="B96" s="32"/>
      <c r="C96" s="26"/>
      <c r="D96" s="26"/>
      <c r="E96" s="26"/>
      <c r="F96" s="27"/>
      <c r="G96" s="16">
        <f>SUM(G88:G95)</f>
        <v>104.5</v>
      </c>
      <c r="H96" s="17">
        <f>SUM(H88:H95)</f>
        <v>0</v>
      </c>
    </row>
    <row r="97" spans="1:8" ht="12.75">
      <c r="A97" s="69"/>
      <c r="B97" s="26"/>
      <c r="C97" s="26"/>
      <c r="D97" s="26"/>
      <c r="E97" s="26"/>
      <c r="F97" s="26"/>
      <c r="G97" s="18"/>
      <c r="H97" s="31"/>
    </row>
    <row r="98" spans="1:8" ht="12.75">
      <c r="A98" s="99" t="s">
        <v>27</v>
      </c>
      <c r="B98" s="83" t="s">
        <v>0</v>
      </c>
      <c r="C98" s="81" t="s">
        <v>1</v>
      </c>
      <c r="D98" s="79"/>
      <c r="E98" s="81" t="s">
        <v>2</v>
      </c>
      <c r="F98" s="80"/>
      <c r="G98" s="79" t="s">
        <v>3</v>
      </c>
      <c r="H98" s="80"/>
    </row>
    <row r="99" spans="1:8" ht="12.75">
      <c r="A99" s="100"/>
      <c r="B99" s="84"/>
      <c r="C99" s="10" t="s">
        <v>4</v>
      </c>
      <c r="D99" s="7" t="s">
        <v>5</v>
      </c>
      <c r="E99" s="10" t="s">
        <v>4</v>
      </c>
      <c r="F99" s="11" t="s">
        <v>5</v>
      </c>
      <c r="G99" s="7" t="s">
        <v>4</v>
      </c>
      <c r="H99" s="11" t="s">
        <v>5</v>
      </c>
    </row>
    <row r="100" spans="1:8" ht="12.75">
      <c r="A100" s="70"/>
      <c r="B100" s="8"/>
      <c r="C100" s="9"/>
      <c r="D100" s="9"/>
      <c r="E100" s="9"/>
      <c r="F100" s="9"/>
      <c r="G100" s="9"/>
      <c r="H100" s="29"/>
    </row>
    <row r="101" spans="1:8" ht="12.75">
      <c r="A101" s="85" t="s">
        <v>28</v>
      </c>
      <c r="B101" s="86"/>
      <c r="C101" s="86"/>
      <c r="D101" s="86"/>
      <c r="E101" s="86"/>
      <c r="F101" s="86"/>
      <c r="G101" s="86"/>
      <c r="H101" s="87"/>
    </row>
    <row r="102" spans="1:8" ht="12.75">
      <c r="A102" s="44" t="s">
        <v>29</v>
      </c>
      <c r="B102" s="65"/>
      <c r="C102" s="16">
        <v>8</v>
      </c>
      <c r="D102" s="17"/>
      <c r="E102" s="16">
        <v>7</v>
      </c>
      <c r="F102" s="17"/>
      <c r="G102" s="16">
        <f>E102*C102</f>
        <v>56</v>
      </c>
      <c r="H102" s="17"/>
    </row>
    <row r="103" spans="1:8" ht="12.75">
      <c r="A103" s="44" t="s">
        <v>30</v>
      </c>
      <c r="B103" s="32"/>
      <c r="C103" s="26"/>
      <c r="D103" s="26"/>
      <c r="E103" s="26"/>
      <c r="F103" s="27"/>
      <c r="G103" s="16">
        <f>SUM(G102:G102)</f>
        <v>56</v>
      </c>
      <c r="H103" s="17">
        <f>SUM(H102:H102)</f>
        <v>0</v>
      </c>
    </row>
    <row r="104" spans="1:8" ht="12.75">
      <c r="A104" s="71"/>
      <c r="B104" s="30"/>
      <c r="C104" s="30"/>
      <c r="D104" s="30"/>
      <c r="E104" s="30"/>
      <c r="F104" s="30"/>
      <c r="G104" s="18"/>
      <c r="H104" s="30"/>
    </row>
    <row r="105" spans="1:8" ht="12.75">
      <c r="A105" s="88" t="s">
        <v>32</v>
      </c>
      <c r="B105" s="88"/>
      <c r="C105" s="88"/>
      <c r="D105" s="88"/>
      <c r="E105" s="88"/>
      <c r="F105" s="88"/>
      <c r="G105" s="88"/>
      <c r="H105" s="88"/>
    </row>
    <row r="106" spans="1:8" ht="12.75">
      <c r="A106" s="51" t="s">
        <v>33</v>
      </c>
      <c r="B106" s="66"/>
      <c r="C106" s="12">
        <v>1</v>
      </c>
      <c r="D106" s="13"/>
      <c r="E106" s="12">
        <v>12</v>
      </c>
      <c r="F106" s="13"/>
      <c r="G106" s="12">
        <f>E106*C106</f>
        <v>12</v>
      </c>
      <c r="H106" s="13"/>
    </row>
    <row r="107" spans="1:8" ht="12.75">
      <c r="A107" s="44" t="s">
        <v>34</v>
      </c>
      <c r="B107" s="65"/>
      <c r="C107" s="16">
        <v>1</v>
      </c>
      <c r="D107" s="17"/>
      <c r="E107" s="16">
        <v>5</v>
      </c>
      <c r="F107" s="17"/>
      <c r="G107" s="16">
        <f>E107*C107</f>
        <v>5</v>
      </c>
      <c r="H107" s="17"/>
    </row>
    <row r="108" spans="1:8" ht="12.75">
      <c r="A108" s="44" t="s">
        <v>30</v>
      </c>
      <c r="B108" s="32"/>
      <c r="C108" s="26"/>
      <c r="D108" s="26"/>
      <c r="E108" s="26">
        <f>SUM(E106:E107)</f>
        <v>17</v>
      </c>
      <c r="F108" s="27"/>
      <c r="G108" s="16">
        <f>SUM(G106:G107)</f>
        <v>17</v>
      </c>
      <c r="H108" s="17">
        <f>SUM(H106:H107)</f>
        <v>0</v>
      </c>
    </row>
    <row r="110" spans="1:8" ht="12.75">
      <c r="A110" s="107" t="s">
        <v>35</v>
      </c>
      <c r="B110" s="108"/>
      <c r="C110" s="108"/>
      <c r="D110" s="108"/>
      <c r="E110" s="108"/>
      <c r="F110" s="108"/>
      <c r="G110" s="108"/>
      <c r="H110" s="109"/>
    </row>
    <row r="111" spans="1:8" ht="12.75">
      <c r="A111" s="45" t="s">
        <v>36</v>
      </c>
      <c r="B111" s="63"/>
      <c r="C111" s="48">
        <v>1</v>
      </c>
      <c r="D111" s="49"/>
      <c r="E111" s="48">
        <v>5</v>
      </c>
      <c r="F111" s="49"/>
      <c r="G111" s="48">
        <f>E111*C111</f>
        <v>5</v>
      </c>
      <c r="H111" s="49"/>
    </row>
    <row r="112" spans="1:8" ht="12.75">
      <c r="A112" s="44" t="s">
        <v>37</v>
      </c>
      <c r="B112" s="67"/>
      <c r="C112" s="54">
        <v>1</v>
      </c>
      <c r="D112" s="55"/>
      <c r="E112" s="54">
        <v>5</v>
      </c>
      <c r="F112" s="55"/>
      <c r="G112" s="54">
        <f>E112*C112</f>
        <v>5</v>
      </c>
      <c r="H112" s="55"/>
    </row>
    <row r="113" spans="1:8" ht="12.75">
      <c r="A113" s="44" t="s">
        <v>30</v>
      </c>
      <c r="B113" s="25"/>
      <c r="C113" s="28"/>
      <c r="D113" s="26"/>
      <c r="E113" s="26">
        <f>SUM(E111:E112)</f>
        <v>10</v>
      </c>
      <c r="F113" s="27"/>
      <c r="G113" s="16">
        <f>SUM(G111:G112)</f>
        <v>10</v>
      </c>
      <c r="H113" s="17">
        <f>SUM(H110:H112)</f>
        <v>0</v>
      </c>
    </row>
    <row r="114" spans="1:8" ht="12.75">
      <c r="A114" s="110"/>
      <c r="B114" s="111"/>
      <c r="C114" s="111"/>
      <c r="D114" s="111"/>
      <c r="E114" s="111"/>
      <c r="F114" s="111"/>
      <c r="G114" s="111"/>
      <c r="H114" s="112"/>
    </row>
    <row r="115" spans="1:8" ht="12.75">
      <c r="A115" s="86" t="s">
        <v>38</v>
      </c>
      <c r="B115" s="86"/>
      <c r="C115" s="86"/>
      <c r="D115" s="86"/>
      <c r="E115" s="86"/>
      <c r="F115" s="86"/>
      <c r="G115" s="86"/>
      <c r="H115" s="86"/>
    </row>
    <row r="116" spans="1:8" ht="12.75">
      <c r="A116" s="51" t="s">
        <v>39</v>
      </c>
      <c r="B116" s="68"/>
      <c r="C116" s="59">
        <v>1</v>
      </c>
      <c r="D116" s="58"/>
      <c r="E116" s="59">
        <f>1.5*2.4</f>
        <v>3.5999999999999996</v>
      </c>
      <c r="F116" s="58"/>
      <c r="G116" s="59">
        <f>E116*C116</f>
        <v>3.5999999999999996</v>
      </c>
      <c r="H116" s="58"/>
    </row>
    <row r="117" spans="1:8" ht="24.75" customHeight="1">
      <c r="A117" s="52" t="s">
        <v>40</v>
      </c>
      <c r="B117" s="67"/>
      <c r="C117" s="54">
        <v>1</v>
      </c>
      <c r="D117" s="55"/>
      <c r="E117" s="54">
        <v>40</v>
      </c>
      <c r="F117" s="55"/>
      <c r="G117" s="54">
        <f>E117*C117</f>
        <v>40</v>
      </c>
      <c r="H117" s="55"/>
    </row>
    <row r="118" spans="1:8" ht="12.75">
      <c r="A118" s="44" t="s">
        <v>30</v>
      </c>
      <c r="B118" s="25"/>
      <c r="C118" s="28"/>
      <c r="D118" s="26"/>
      <c r="E118" s="26"/>
      <c r="F118" s="27"/>
      <c r="G118" s="16">
        <f>SUM(G116:G117)</f>
        <v>43.6</v>
      </c>
      <c r="H118" s="17">
        <f>SUM(H116:H117)</f>
        <v>0</v>
      </c>
    </row>
    <row r="119" spans="1:8" ht="12.75">
      <c r="A119" s="110"/>
      <c r="B119" s="111"/>
      <c r="C119" s="111"/>
      <c r="D119" s="111"/>
      <c r="E119" s="111"/>
      <c r="F119" s="111"/>
      <c r="G119" s="111"/>
      <c r="H119" s="112"/>
    </row>
    <row r="120" spans="1:8" ht="12.75">
      <c r="A120" s="86" t="s">
        <v>41</v>
      </c>
      <c r="B120" s="86"/>
      <c r="C120" s="86"/>
      <c r="D120" s="86"/>
      <c r="E120" s="86"/>
      <c r="F120" s="86"/>
      <c r="G120" s="86"/>
      <c r="H120" s="86"/>
    </row>
    <row r="121" spans="1:8" ht="24.75" customHeight="1">
      <c r="A121" s="53" t="s">
        <v>42</v>
      </c>
      <c r="B121" s="63"/>
      <c r="C121" s="48">
        <v>11</v>
      </c>
      <c r="D121" s="49"/>
      <c r="E121" s="48">
        <v>12.5</v>
      </c>
      <c r="F121" s="49"/>
      <c r="G121" s="48">
        <f>E121*C121</f>
        <v>137.5</v>
      </c>
      <c r="H121" s="49"/>
    </row>
    <row r="122" spans="1:8" ht="24.75" customHeight="1">
      <c r="A122" s="52" t="s">
        <v>43</v>
      </c>
      <c r="B122" s="67"/>
      <c r="C122" s="54">
        <v>8</v>
      </c>
      <c r="D122" s="55"/>
      <c r="E122" s="54">
        <v>3</v>
      </c>
      <c r="F122" s="55"/>
      <c r="G122" s="54">
        <f>E122*C122</f>
        <v>24</v>
      </c>
      <c r="H122" s="55"/>
    </row>
    <row r="123" spans="1:8" ht="12.75">
      <c r="A123" s="44" t="s">
        <v>30</v>
      </c>
      <c r="B123" s="25"/>
      <c r="C123" s="28"/>
      <c r="D123" s="26"/>
      <c r="E123" s="26"/>
      <c r="F123" s="27"/>
      <c r="G123" s="16">
        <f>SUM(G121:G122)</f>
        <v>161.5</v>
      </c>
      <c r="H123" s="17">
        <f>SUM(H121:H122)</f>
        <v>0</v>
      </c>
    </row>
    <row r="124" spans="1:8" ht="12.75">
      <c r="A124" s="9"/>
      <c r="B124" s="23"/>
      <c r="C124" s="23"/>
      <c r="D124" s="23"/>
      <c r="E124" s="23"/>
      <c r="F124" s="23"/>
      <c r="G124" s="23"/>
      <c r="H124" s="23"/>
    </row>
    <row r="125" spans="1:8" ht="12.75">
      <c r="A125" s="6" t="s">
        <v>44</v>
      </c>
      <c r="B125" s="23"/>
      <c r="C125" s="23"/>
      <c r="D125" s="23"/>
      <c r="E125" s="23"/>
      <c r="F125" s="23"/>
      <c r="G125" s="23"/>
      <c r="H125" s="23"/>
    </row>
    <row r="126" spans="1:8" ht="12.75">
      <c r="A126" s="90" t="s">
        <v>45</v>
      </c>
      <c r="B126" s="91"/>
      <c r="C126" s="91"/>
      <c r="D126" s="91"/>
      <c r="E126" s="91"/>
      <c r="F126" s="92"/>
      <c r="G126" s="57">
        <f>SUM(G20:G96)/2</f>
        <v>630</v>
      </c>
      <c r="H126" s="61">
        <f>SUM(H20:H97)/2</f>
        <v>0</v>
      </c>
    </row>
    <row r="127" spans="1:8" ht="12.75">
      <c r="A127" s="93" t="s">
        <v>46</v>
      </c>
      <c r="B127" s="94"/>
      <c r="C127" s="94"/>
      <c r="D127" s="94"/>
      <c r="E127" s="94"/>
      <c r="F127" s="95"/>
      <c r="G127" s="56">
        <f>G123+G118+G113+G108+G103</f>
        <v>288.1</v>
      </c>
      <c r="H127" s="62">
        <f>H123+H118+H113+H108+H103</f>
        <v>0</v>
      </c>
    </row>
    <row r="128" spans="1:8" ht="12.75">
      <c r="A128" s="76" t="s">
        <v>30</v>
      </c>
      <c r="B128" s="77"/>
      <c r="C128" s="77"/>
      <c r="D128" s="77"/>
      <c r="E128" s="77"/>
      <c r="F128" s="78"/>
      <c r="G128" s="24">
        <f>SUM(G126:G127)</f>
        <v>918.1</v>
      </c>
      <c r="H128" s="60">
        <f>SUM(H126:H127)</f>
        <v>0</v>
      </c>
    </row>
    <row r="129" ht="12.75">
      <c r="B129" s="50"/>
    </row>
    <row r="130" spans="1:8" ht="12.75">
      <c r="A130" s="5"/>
      <c r="B130" s="9"/>
      <c r="C130" s="79"/>
      <c r="D130" s="79"/>
      <c r="E130" s="79"/>
      <c r="F130" s="80"/>
      <c r="G130" s="81" t="s">
        <v>26</v>
      </c>
      <c r="H130" s="80"/>
    </row>
    <row r="131" spans="1:8" ht="25.5">
      <c r="A131" s="46" t="s">
        <v>25</v>
      </c>
      <c r="B131" s="7"/>
      <c r="C131" s="7"/>
      <c r="D131" s="7"/>
      <c r="E131" s="7"/>
      <c r="F131" s="11"/>
      <c r="G131" s="36" t="s">
        <v>23</v>
      </c>
      <c r="H131" s="37" t="s">
        <v>24</v>
      </c>
    </row>
    <row r="132" spans="1:8" ht="25.5">
      <c r="A132" s="41" t="s">
        <v>31</v>
      </c>
      <c r="B132" s="18"/>
      <c r="C132" s="28"/>
      <c r="D132" s="26"/>
      <c r="E132" s="26"/>
      <c r="F132" s="27"/>
      <c r="G132" s="54">
        <v>2190</v>
      </c>
      <c r="H132" s="55"/>
    </row>
  </sheetData>
  <sheetProtection/>
  <mergeCells count="39">
    <mergeCell ref="A119:H119"/>
    <mergeCell ref="A114:H114"/>
    <mergeCell ref="A87:H87"/>
    <mergeCell ref="A28:H28"/>
    <mergeCell ref="A54:H54"/>
    <mergeCell ref="A55:H55"/>
    <mergeCell ref="A65:H65"/>
    <mergeCell ref="A66:H66"/>
    <mergeCell ref="A46:H46"/>
    <mergeCell ref="A5:H5"/>
    <mergeCell ref="A6:H6"/>
    <mergeCell ref="A17:A18"/>
    <mergeCell ref="A110:H110"/>
    <mergeCell ref="A115:H115"/>
    <mergeCell ref="A76:H76"/>
    <mergeCell ref="A45:H45"/>
    <mergeCell ref="A20:H20"/>
    <mergeCell ref="E98:F98"/>
    <mergeCell ref="G98:H98"/>
    <mergeCell ref="A120:H120"/>
    <mergeCell ref="A105:H105"/>
    <mergeCell ref="A101:H101"/>
    <mergeCell ref="B17:B18"/>
    <mergeCell ref="A126:F126"/>
    <mergeCell ref="A127:F127"/>
    <mergeCell ref="A19:H19"/>
    <mergeCell ref="A36:H36"/>
    <mergeCell ref="A75:H75"/>
    <mergeCell ref="A98:A99"/>
    <mergeCell ref="A128:F128"/>
    <mergeCell ref="C130:D130"/>
    <mergeCell ref="E130:F130"/>
    <mergeCell ref="G130:H130"/>
    <mergeCell ref="C17:D17"/>
    <mergeCell ref="E17:F17"/>
    <mergeCell ref="G17:H17"/>
    <mergeCell ref="B98:B99"/>
    <mergeCell ref="C98:D98"/>
    <mergeCell ref="A37:H37"/>
  </mergeCells>
  <printOptions/>
  <pageMargins left="0.7874015748031497" right="0.7874015748031497" top="0.7874015748031497" bottom="0.984251968503937" header="0.31496062992125984" footer="0.5118110236220472"/>
  <pageSetup fitToHeight="0" fitToWidth="1" horizontalDpi="600" verticalDpi="600" orientation="portrait" paperSize="9" r:id="rId3"/>
  <headerFooter alignWithMargins="0">
    <oddFooter>&amp;C&amp;P</oddFooter>
  </headerFooter>
  <rowBreaks count="1" manualBreakCount="1">
    <brk id="124" max="7" man="1"/>
  </rowBreaks>
  <legacyDrawing r:id="rId2"/>
  <oleObjects>
    <oleObject progId="PBrush" shapeId="21287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Wobi Ipes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WOBI-IPES</dc:creator>
  <cp:keywords/>
  <dc:description/>
  <cp:lastModifiedBy>Andrea SANTINI</cp:lastModifiedBy>
  <cp:lastPrinted>2016-06-20T11:31:27Z</cp:lastPrinted>
  <dcterms:created xsi:type="dcterms:W3CDTF">2011-09-08T09:21:12Z</dcterms:created>
  <dcterms:modified xsi:type="dcterms:W3CDTF">2018-01-25T11:08:04Z</dcterms:modified>
  <cp:category/>
  <cp:version/>
  <cp:contentType/>
  <cp:contentStatus/>
</cp:coreProperties>
</file>