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0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<sst xmlns="http://schemas.openxmlformats.org/spreadsheetml/2006/main" count="250" uniqueCount="246">
  <si>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</si>
  <si>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</si>
  <si>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</si>
  <si>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</si>
  <si>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</si>
  <si>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</si>
  <si>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</si>
  <si>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</si>
  <si>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</si>
  <si>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</si>
  <si>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</si>
  <si>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</si>
  <si>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</si>
  <si>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</si>
  <si>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</si>
  <si>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</si>
  <si>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</si>
  <si>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</si>
  <si>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</si>
  <si>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</si>
  <si>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</si>
  <si>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</si>
  <si>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</si>
  <si>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</si>
  <si>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</si>
  <si>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</si>
  <si>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</si>
  <si>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</si>
  <si>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</si>
  <si>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</si>
  <si>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</si>
  <si>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</si>
  <si>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</si>
  <si>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</si>
  <si>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</si>
  <si>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</si>
  <si>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</si>
  <si>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</si>
  <si>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</si>
  <si>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</si>
  <si>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</si>
  <si>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</si>
  <si>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</si>
  <si>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</si>
  <si>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</si>
  <si>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</si>
  <si>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</si>
  <si>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</si>
  <si>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</si>
  <si>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</si>
  <si>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</si>
  <si>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</si>
  <si>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</si>
  <si>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</si>
  <si>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</si>
  <si>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</si>
  <si>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</si>
  <si>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</si>
  <si>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</si>
  <si>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</si>
  <si>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</si>
  <si>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</si>
  <si>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</si>
  <si>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</si>
  <si>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</si>
  <si>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</si>
  <si>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</si>
  <si>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</si>
  <si>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</si>
  <si>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</si>
  <si>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</si>
  <si>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</si>
  <si>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</si>
  <si>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</si>
  <si>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</si>
  <si>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</si>
  <si>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</si>
  <si>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</si>
  <si>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</si>
  <si>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</si>
  <si>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</si>
  <si>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</si>
  <si>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</si>
  <si>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</si>
  <si>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</si>
  <si>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</si>
  <si>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</si>
  <si>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</si>
  <si>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</si>
  <si>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</si>
  <si>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</si>
  <si>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</si>
  <si>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</si>
  <si>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</si>
  <si>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</si>
  <si>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</si>
  <si>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</si>
  <si>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</si>
  <si>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</si>
  <si>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</si>
  <si>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</si>
  <si>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</si>
  <si>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</si>
  <si>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</si>
  <si>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</si>
  <si>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</si>
  <si>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</si>
  <si>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</si>
  <si>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</si>
  <si>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</si>
  <si>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</si>
  <si>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</si>
  <si>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</si>
  <si>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</si>
  <si>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</si>
  <si>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</si>
  <si>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</si>
  <si>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</si>
  <si>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</si>
  <si>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</si>
  <si>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</si>
  <si>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</si>
  <si>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</si>
  <si>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</si>
  <si>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</si>
  <si>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</si>
  <si>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</si>
  <si>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</si>
  <si>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</si>
  <si>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</si>
  <si>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</si>
  <si>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</si>
  <si>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</si>
  <si>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</si>
  <si>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</si>
  <si>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</si>
  <si>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</si>
  <si>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</si>
  <si>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</si>
  <si>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</si>
  <si>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</si>
  <si>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</si>
  <si>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</si>
  <si>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</si>
  <si>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</si>
  <si>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</si>
  <si>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</si>
  <si>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</si>
  <si>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</si>
  <si>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</si>
  <si>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</si>
  <si>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</si>
  <si>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</si>
  <si>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</si>
  <si>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</si>
  <si>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</si>
  <si>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</si>
  <si>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</si>
  <si>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</si>
  <si>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</si>
  <si>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</si>
  <si>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</si>
  <si>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</si>
  <si>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</si>
  <si>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</si>
  <si>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</si>
  <si>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</si>
  <si>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</si>
  <si>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</si>
  <si>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</si>
  <si>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</si>
  <si>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</si>
  <si>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</si>
  <si>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</si>
  <si>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</si>
  <si>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</si>
  <si>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</si>
  <si>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</si>
  <si>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</si>
  <si>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</si>
  <si>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</si>
  <si>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</si>
  <si>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</si>
  <si>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</si>
  <si>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</si>
  <si>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</si>
  <si>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</si>
  <si>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</si>
  <si>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</si>
  <si>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</si>
  <si>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</si>
  <si>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</si>
  <si>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</si>
  <si>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</si>
  <si>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</si>
  <si>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</si>
  <si>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</si>
  <si>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</si>
  <si>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</si>
  <si>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</si>
  <si>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</si>
  <si>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</si>
  <si>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</si>
  <si>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</si>
  <si>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</si>
  <si>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</si>
  <si>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</si>
  <si>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</si>
  <si>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</si>
  <si>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</si>
  <si>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</si>
  <si>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</si>
  <si>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</si>
  <si>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</si>
  <si>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</si>
  <si>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</si>
  <si>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</si>
  <si>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</si>
  <si>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</si>
  <si>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</si>
  <si>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</si>
  <si>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</si>
  <si>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</si>
  <si>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</si>
  <si>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</si>
  <si>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</si>
  <si>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</si>
  <si>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</si>
  <si>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</si>
  <si>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</si>
  <si>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</si>
  <si>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</si>
  <si>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</si>
  <si>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</si>
  <si>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</si>
  <si>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</si>
  <si>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29-05-2020</t>
  </si>
  <si>
    <t>Numero casi di QUARANTENE/ISOLAMENTI CONCLUSI  al 29-05-2020</t>
  </si>
  <si>
    <t>Isolamento/Qarantena al 30-05-2020</t>
  </si>
  <si>
    <t>Totale casi di QUARANTENE/ISOLAMENTI  al 30-05-2020</t>
  </si>
  <si>
    <t>Numero casi di QUARANTENE IN CORSO  al 30-05-2020</t>
  </si>
  <si>
    <t>Numero casi di QUARANTENE CONCLUSE  al 30-05-2020</t>
  </si>
  <si>
    <t>Numero casi di ISOLAMENTI DOMICILIARI FIDUCIARI IN CORSO al 30-05-2020</t>
  </si>
  <si>
    <t>Numero casi di ISOLAMENTI DOMICILIARI FIDUCIARI CONCLUSI al 30-05-2020</t>
  </si>
  <si>
    <t>Numero casi di QUARANTENE/ISOLAMENTI IN CORSO al 30-05-2020</t>
  </si>
  <si>
    <t>Numero casi di QUARANTENE/ISOLAMENTI CONCLUSI  al 30-05-2020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</si>
</sst>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6" sqref="P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-1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18</v>
      </c>
      <c r="F5" s="6">
        <v>0</v>
      </c>
      <c r="G5" s="6">
        <v>15</v>
      </c>
      <c r="H5" s="6">
        <v>1</v>
      </c>
      <c r="I5" s="6">
        <v>3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18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24</v>
      </c>
      <c r="E7" s="6">
        <v>527</v>
      </c>
      <c r="F7" s="6">
        <v>18</v>
      </c>
      <c r="G7" s="6">
        <v>454</v>
      </c>
      <c r="H7" s="6">
        <v>5</v>
      </c>
      <c r="I7" s="6">
        <v>74</v>
      </c>
      <c r="J7" s="6">
        <f t="shared" si="1"/>
        <v>23</v>
      </c>
      <c r="K7" s="11">
        <f>J7-D7</f>
        <v>-1</v>
      </c>
      <c r="L7" s="6">
        <f>G7+I7</f>
        <v>528</v>
      </c>
      <c r="M7" s="11">
        <f>L7-E7</f>
        <v>1</v>
      </c>
      <c r="N7" s="6">
        <f t="shared" si="4"/>
        <v>551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83</v>
      </c>
      <c r="E11" s="6">
        <v>2163</v>
      </c>
      <c r="F11" s="6">
        <v>50</v>
      </c>
      <c r="G11" s="6">
        <v>1900</v>
      </c>
      <c r="H11" s="6">
        <v>20</v>
      </c>
      <c r="I11" s="6">
        <v>275</v>
      </c>
      <c r="J11" s="6">
        <f t="shared" si="1"/>
        <v>70</v>
      </c>
      <c r="K11" s="11">
        <f t="shared" si="2"/>
        <v>-13</v>
      </c>
      <c r="L11" s="6">
        <f t="shared" si="3"/>
        <v>2175</v>
      </c>
      <c r="M11" s="11">
        <f t="shared" si="0"/>
        <v>12</v>
      </c>
      <c r="N11" s="6">
        <f>L11+J11</f>
        <v>2245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-1</v>
      </c>
      <c r="L13" s="6">
        <f t="shared" si="3"/>
        <v>54</v>
      </c>
      <c r="M13" s="11">
        <f t="shared" si="0"/>
        <v>1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13</v>
      </c>
      <c r="E14" s="6">
        <v>431</v>
      </c>
      <c r="F14" s="6">
        <v>9</v>
      </c>
      <c r="G14" s="6">
        <v>320</v>
      </c>
      <c r="H14" s="6">
        <v>4</v>
      </c>
      <c r="I14" s="6">
        <v>111</v>
      </c>
      <c r="J14" s="6">
        <f t="shared" si="1"/>
        <v>13</v>
      </c>
      <c r="K14" s="11">
        <f t="shared" si="2"/>
        <v>0</v>
      </c>
      <c r="L14" s="6">
        <f t="shared" si="3"/>
        <v>431</v>
      </c>
      <c r="M14" s="11">
        <f>L14-E14</f>
        <v>0</v>
      </c>
      <c r="N14" s="6">
        <f t="shared" si="4"/>
        <v>444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10</v>
      </c>
      <c r="E16" s="6">
        <v>371</v>
      </c>
      <c r="F16" s="6">
        <v>8</v>
      </c>
      <c r="G16" s="6">
        <v>303</v>
      </c>
      <c r="H16" s="6">
        <v>5</v>
      </c>
      <c r="I16" s="6">
        <v>66</v>
      </c>
      <c r="J16" s="6">
        <f t="shared" si="1"/>
        <v>13</v>
      </c>
      <c r="K16" s="11">
        <f t="shared" si="2"/>
        <v>3</v>
      </c>
      <c r="L16" s="6">
        <f t="shared" si="3"/>
        <v>369</v>
      </c>
      <c r="M16" s="11">
        <f t="shared" si="0"/>
        <v>-2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7</v>
      </c>
      <c r="E18" s="6">
        <v>100</v>
      </c>
      <c r="F18" s="6">
        <v>6</v>
      </c>
      <c r="G18" s="6">
        <v>65</v>
      </c>
      <c r="H18" s="6">
        <v>1</v>
      </c>
      <c r="I18" s="6">
        <v>35</v>
      </c>
      <c r="J18" s="6">
        <f t="shared" si="1"/>
        <v>7</v>
      </c>
      <c r="K18" s="11">
        <f t="shared" si="2"/>
        <v>0</v>
      </c>
      <c r="L18" s="6">
        <f t="shared" si="3"/>
        <v>100</v>
      </c>
      <c r="M18" s="11">
        <f t="shared" si="0"/>
        <v>0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1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6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13</v>
      </c>
      <c r="E22" s="15">
        <v>288</v>
      </c>
      <c r="F22" s="6">
        <v>13</v>
      </c>
      <c r="G22" s="6">
        <v>259</v>
      </c>
      <c r="H22" s="6">
        <v>0</v>
      </c>
      <c r="I22" s="6">
        <v>29</v>
      </c>
      <c r="J22" s="6">
        <f t="shared" si="1"/>
        <v>13</v>
      </c>
      <c r="K22" s="16">
        <f t="shared" si="2"/>
        <v>0</v>
      </c>
      <c r="L22" s="15">
        <f t="shared" si="3"/>
        <v>288</v>
      </c>
      <c r="M22" s="16">
        <f t="shared" si="0"/>
        <v>0</v>
      </c>
      <c r="N22" s="15">
        <f>L22+J22</f>
        <v>301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</v>
      </c>
      <c r="E24" s="15">
        <v>43</v>
      </c>
      <c r="F24" s="6">
        <v>0</v>
      </c>
      <c r="G24" s="6">
        <v>40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44</v>
      </c>
      <c r="M24" s="16">
        <f t="shared" si="0"/>
        <v>1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-1</v>
      </c>
      <c r="L28" s="6">
        <f t="shared" si="3"/>
        <v>16</v>
      </c>
      <c r="M28" s="11">
        <f t="shared" si="0"/>
        <v>2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-1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4</v>
      </c>
      <c r="E31" s="6">
        <v>43</v>
      </c>
      <c r="F31" s="6">
        <v>1</v>
      </c>
      <c r="G31" s="6">
        <v>35</v>
      </c>
      <c r="H31" s="6">
        <v>3</v>
      </c>
      <c r="I31" s="6">
        <v>8</v>
      </c>
      <c r="J31" s="6">
        <f t="shared" si="1"/>
        <v>4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7</v>
      </c>
      <c r="G32" s="6">
        <v>76</v>
      </c>
      <c r="H32" s="6">
        <v>2</v>
      </c>
      <c r="I32" s="6">
        <v>18</v>
      </c>
      <c r="J32" s="6">
        <f t="shared" si="1"/>
        <v>9</v>
      </c>
      <c r="K32" s="11">
        <f t="shared" si="2"/>
        <v>1</v>
      </c>
      <c r="L32" s="6">
        <f t="shared" si="3"/>
        <v>94</v>
      </c>
      <c r="M32" s="11">
        <f t="shared" si="0"/>
        <v>-1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10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1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3</v>
      </c>
      <c r="E39" s="6">
        <v>7</v>
      </c>
      <c r="F39" s="6">
        <v>3</v>
      </c>
      <c r="G39" s="6">
        <v>6</v>
      </c>
      <c r="H39" s="6">
        <v>0</v>
      </c>
      <c r="I39" s="6">
        <v>1</v>
      </c>
      <c r="J39" s="6">
        <f t="shared" si="1"/>
        <v>3</v>
      </c>
      <c r="K39" s="11">
        <f t="shared" si="5"/>
        <v>0</v>
      </c>
      <c r="L39" s="6">
        <f t="shared" si="3"/>
        <v>7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9</v>
      </c>
      <c r="E40" s="6">
        <v>28</v>
      </c>
      <c r="F40" s="6">
        <v>8</v>
      </c>
      <c r="G40" s="6">
        <v>13</v>
      </c>
      <c r="H40" s="6">
        <v>1</v>
      </c>
      <c r="I40" s="6">
        <v>15</v>
      </c>
      <c r="J40" s="6">
        <f t="shared" si="1"/>
        <v>9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37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58</v>
      </c>
      <c r="F41" s="6">
        <v>0</v>
      </c>
      <c r="G41" s="6">
        <v>26</v>
      </c>
      <c r="H41" s="6">
        <v>1</v>
      </c>
      <c r="I41" s="6">
        <v>33</v>
      </c>
      <c r="J41" s="6">
        <f t="shared" si="1"/>
        <v>1</v>
      </c>
      <c r="K41" s="11">
        <f t="shared" si="5"/>
        <v>-1</v>
      </c>
      <c r="L41" s="6">
        <f t="shared" si="3"/>
        <v>59</v>
      </c>
      <c r="M41" s="11">
        <f t="shared" si="6"/>
        <v>1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21</v>
      </c>
      <c r="E43" s="6">
        <v>392</v>
      </c>
      <c r="F43" s="6">
        <v>24</v>
      </c>
      <c r="G43" s="6">
        <v>342</v>
      </c>
      <c r="H43" s="6">
        <v>6</v>
      </c>
      <c r="I43" s="6">
        <v>52</v>
      </c>
      <c r="J43" s="6">
        <f t="shared" si="1"/>
        <v>30</v>
      </c>
      <c r="K43" s="11">
        <f t="shared" si="5"/>
        <v>9</v>
      </c>
      <c r="L43" s="6">
        <f t="shared" si="3"/>
        <v>394</v>
      </c>
      <c r="M43" s="11">
        <f t="shared" si="6"/>
        <v>2</v>
      </c>
      <c r="N43" s="6">
        <f t="shared" si="4"/>
        <v>424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9</v>
      </c>
      <c r="E44" s="6">
        <v>164</v>
      </c>
      <c r="F44" s="6">
        <v>4</v>
      </c>
      <c r="G44" s="6">
        <v>107</v>
      </c>
      <c r="H44" s="6">
        <v>4</v>
      </c>
      <c r="I44" s="6">
        <v>58</v>
      </c>
      <c r="J44" s="6">
        <f t="shared" si="1"/>
        <v>8</v>
      </c>
      <c r="K44" s="11">
        <f t="shared" si="5"/>
        <v>-1</v>
      </c>
      <c r="L44" s="6">
        <f t="shared" si="3"/>
        <v>165</v>
      </c>
      <c r="M44" s="11">
        <f t="shared" si="6"/>
        <v>1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12</v>
      </c>
      <c r="E45" s="6">
        <v>21</v>
      </c>
      <c r="F45" s="6">
        <v>9</v>
      </c>
      <c r="G45" s="6">
        <v>11</v>
      </c>
      <c r="H45" s="6">
        <v>3</v>
      </c>
      <c r="I45" s="6">
        <v>10</v>
      </c>
      <c r="J45" s="6">
        <f t="shared" si="1"/>
        <v>12</v>
      </c>
      <c r="K45" s="11">
        <f t="shared" si="5"/>
        <v>0</v>
      </c>
      <c r="L45" s="6">
        <f t="shared" si="3"/>
        <v>21</v>
      </c>
      <c r="M45" s="11">
        <f t="shared" si="6"/>
        <v>0</v>
      </c>
      <c r="N45" s="6">
        <f t="shared" si="4"/>
        <v>33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11</v>
      </c>
      <c r="E54" s="15">
        <v>508</v>
      </c>
      <c r="F54" s="6">
        <v>4</v>
      </c>
      <c r="G54" s="6">
        <v>308</v>
      </c>
      <c r="H54" s="6">
        <v>7</v>
      </c>
      <c r="I54" s="6">
        <v>201</v>
      </c>
      <c r="J54" s="6">
        <f t="shared" si="1"/>
        <v>11</v>
      </c>
      <c r="K54" s="16">
        <f t="shared" si="5"/>
        <v>0</v>
      </c>
      <c r="L54" s="15">
        <f t="shared" si="3"/>
        <v>509</v>
      </c>
      <c r="M54" s="16">
        <f t="shared" si="6"/>
        <v>1</v>
      </c>
      <c r="N54" s="15">
        <f t="shared" si="4"/>
        <v>520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3</v>
      </c>
      <c r="G56" s="6">
        <v>43</v>
      </c>
      <c r="H56" s="6">
        <v>0</v>
      </c>
      <c r="I56" s="6">
        <v>10</v>
      </c>
      <c r="J56" s="6">
        <f t="shared" si="1"/>
        <v>3</v>
      </c>
      <c r="K56" s="11">
        <f t="shared" si="5"/>
        <v>-1</v>
      </c>
      <c r="L56" s="6">
        <f t="shared" si="3"/>
        <v>53</v>
      </c>
      <c r="M56" s="11">
        <f t="shared" si="6"/>
        <v>1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100</v>
      </c>
      <c r="F63" s="6">
        <v>1</v>
      </c>
      <c r="G63" s="6">
        <v>86</v>
      </c>
      <c r="H63" s="6">
        <v>0</v>
      </c>
      <c r="I63" s="6">
        <v>16</v>
      </c>
      <c r="J63" s="6">
        <f t="shared" si="1"/>
        <v>1</v>
      </c>
      <c r="K63" s="11">
        <f t="shared" si="5"/>
        <v>-2</v>
      </c>
      <c r="L63" s="6">
        <f t="shared" si="3"/>
        <v>102</v>
      </c>
      <c r="M63" s="11">
        <f t="shared" si="6"/>
        <v>2</v>
      </c>
      <c r="N63" s="6">
        <f t="shared" si="4"/>
        <v>103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-1</v>
      </c>
      <c r="N64" s="6">
        <f>L64+J64</f>
        <v>257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3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</v>
      </c>
      <c r="E69" s="6">
        <v>23</v>
      </c>
      <c r="F69" s="6">
        <v>1</v>
      </c>
      <c r="G69" s="6">
        <v>14</v>
      </c>
      <c r="H69" s="6">
        <v>0</v>
      </c>
      <c r="I69" s="6">
        <v>13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27</v>
      </c>
      <c r="M69" s="11">
        <f t="shared" si="8"/>
        <v>4</v>
      </c>
      <c r="N69" s="6">
        <f t="shared" ref="N69:N120" si="11">L69+J69</f>
        <v>28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</v>
      </c>
      <c r="E73" s="6">
        <v>105</v>
      </c>
      <c r="F73" s="6">
        <v>0</v>
      </c>
      <c r="G73" s="6">
        <v>101</v>
      </c>
      <c r="H73" s="6">
        <v>1</v>
      </c>
      <c r="I73" s="6">
        <v>4</v>
      </c>
      <c r="J73" s="6">
        <f t="shared" si="9"/>
        <v>1</v>
      </c>
      <c r="K73" s="11">
        <f t="shared" si="7"/>
        <v>0</v>
      </c>
      <c r="L73" s="6">
        <f t="shared" si="10"/>
        <v>105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18</v>
      </c>
      <c r="E75" s="6">
        <v>119</v>
      </c>
      <c r="F75" s="6">
        <v>18</v>
      </c>
      <c r="G75" s="6">
        <v>62</v>
      </c>
      <c r="H75" s="6">
        <v>1</v>
      </c>
      <c r="I75" s="6">
        <v>56</v>
      </c>
      <c r="J75" s="6">
        <f t="shared" si="9"/>
        <v>19</v>
      </c>
      <c r="K75" s="11">
        <f t="shared" si="7"/>
        <v>1</v>
      </c>
      <c r="L75" s="6">
        <f t="shared" si="10"/>
        <v>118</v>
      </c>
      <c r="M75" s="11">
        <f t="shared" si="8"/>
        <v>-1</v>
      </c>
      <c r="N75" s="6">
        <f t="shared" si="11"/>
        <v>137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24</v>
      </c>
      <c r="F76" s="6">
        <v>1</v>
      </c>
      <c r="G76" s="6">
        <v>19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25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-1</v>
      </c>
      <c r="L77" s="6">
        <f t="shared" si="10"/>
        <v>31</v>
      </c>
      <c r="M77" s="11">
        <f t="shared" si="8"/>
        <v>1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55</v>
      </c>
      <c r="F79" s="6">
        <v>1</v>
      </c>
      <c r="G79" s="6">
        <v>42</v>
      </c>
      <c r="H79" s="6">
        <v>1</v>
      </c>
      <c r="I79" s="6">
        <v>13</v>
      </c>
      <c r="J79" s="6">
        <f t="shared" si="9"/>
        <v>2</v>
      </c>
      <c r="K79" s="11">
        <f t="shared" si="7"/>
        <v>0</v>
      </c>
      <c r="L79" s="6">
        <f t="shared" si="10"/>
        <v>55</v>
      </c>
      <c r="M79" s="11">
        <f t="shared" si="8"/>
        <v>0</v>
      </c>
      <c r="N79" s="6">
        <f t="shared" si="11"/>
        <v>57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114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3</v>
      </c>
      <c r="N87" s="6">
        <f t="shared" si="11"/>
        <v>117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-3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3</v>
      </c>
      <c r="E91" s="6">
        <v>193</v>
      </c>
      <c r="F91" s="6">
        <v>3</v>
      </c>
      <c r="G91" s="6">
        <v>180</v>
      </c>
      <c r="H91" s="6">
        <v>0</v>
      </c>
      <c r="I91" s="6">
        <v>13</v>
      </c>
      <c r="J91" s="6">
        <f t="shared" si="9"/>
        <v>3</v>
      </c>
      <c r="K91" s="11">
        <f t="shared" si="7"/>
        <v>0</v>
      </c>
      <c r="L91" s="6">
        <f t="shared" si="10"/>
        <v>193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-1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2</v>
      </c>
      <c r="I94" s="6">
        <v>16</v>
      </c>
      <c r="J94" s="6">
        <f t="shared" si="9"/>
        <v>4</v>
      </c>
      <c r="K94" s="11">
        <f t="shared" si="7"/>
        <v>-3</v>
      </c>
      <c r="L94" s="6">
        <f t="shared" si="10"/>
        <v>36</v>
      </c>
      <c r="M94" s="11">
        <f t="shared" si="8"/>
        <v>3</v>
      </c>
      <c r="N94" s="6">
        <f t="shared" si="11"/>
        <v>40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5</v>
      </c>
      <c r="E98" s="6">
        <v>120</v>
      </c>
      <c r="F98" s="6">
        <v>3</v>
      </c>
      <c r="G98" s="6">
        <v>95</v>
      </c>
      <c r="H98" s="6">
        <v>2</v>
      </c>
      <c r="I98" s="6">
        <v>25</v>
      </c>
      <c r="J98" s="6">
        <f t="shared" si="9"/>
        <v>5</v>
      </c>
      <c r="K98" s="11">
        <f t="shared" si="7"/>
        <v>0</v>
      </c>
      <c r="L98" s="6">
        <f t="shared" si="10"/>
        <v>120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</v>
      </c>
      <c r="E100" s="6">
        <v>56</v>
      </c>
      <c r="F100" s="6">
        <v>0</v>
      </c>
      <c r="G100" s="6">
        <v>44</v>
      </c>
      <c r="H100" s="6">
        <v>1</v>
      </c>
      <c r="I100" s="6">
        <v>10</v>
      </c>
      <c r="J100" s="6">
        <f t="shared" si="9"/>
        <v>1</v>
      </c>
      <c r="K100" s="11">
        <f t="shared" ref="K100:K120" si="12">J100-D100</f>
        <v>0</v>
      </c>
      <c r="L100" s="6">
        <f t="shared" si="10"/>
        <v>54</v>
      </c>
      <c r="M100" s="11">
        <f t="shared" ref="M100:M120" si="13">L100-E100</f>
        <v>-2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9</v>
      </c>
      <c r="J102" s="6">
        <f t="shared" si="9"/>
        <v>1</v>
      </c>
      <c r="K102" s="11">
        <f t="shared" si="12"/>
        <v>0</v>
      </c>
      <c r="L102" s="6">
        <f t="shared" si="10"/>
        <v>19</v>
      </c>
      <c r="M102" s="11">
        <f t="shared" si="13"/>
        <v>1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-1</v>
      </c>
      <c r="L103" s="15">
        <f t="shared" si="10"/>
        <v>27</v>
      </c>
      <c r="M103" s="16">
        <f t="shared" si="13"/>
        <v>1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69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-1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5</v>
      </c>
      <c r="E116" s="6">
        <v>94</v>
      </c>
      <c r="F116" s="6">
        <v>5</v>
      </c>
      <c r="G116" s="6">
        <v>79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99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-1</v>
      </c>
      <c r="L117" s="6">
        <f t="shared" si="10"/>
        <v>48</v>
      </c>
      <c r="M117" s="11">
        <f t="shared" si="13"/>
        <v>1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1</v>
      </c>
      <c r="E119" s="6">
        <v>13</v>
      </c>
      <c r="F119" s="6">
        <v>1</v>
      </c>
      <c r="G119" s="6">
        <v>10</v>
      </c>
      <c r="H119" s="6">
        <v>0</v>
      </c>
      <c r="I119" s="6">
        <v>3</v>
      </c>
      <c r="J119" s="6">
        <f t="shared" si="9"/>
        <v>1</v>
      </c>
      <c r="K119" s="11">
        <f t="shared" si="12"/>
        <v>0</v>
      </c>
      <c r="L119" s="6">
        <f t="shared" si="10"/>
        <v>13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129</v>
      </c>
      <c r="E120" s="6">
        <v>858</v>
      </c>
      <c r="F120" s="6">
        <v>40</v>
      </c>
      <c r="G120" s="6">
        <v>437</v>
      </c>
      <c r="H120" s="6">
        <v>72</v>
      </c>
      <c r="I120" s="6">
        <v>433</v>
      </c>
      <c r="J120" s="6">
        <f>+H120+F120</f>
        <v>112</v>
      </c>
      <c r="K120" s="11">
        <f t="shared" si="12"/>
        <v>-17</v>
      </c>
      <c r="L120" s="6">
        <f t="shared" si="10"/>
        <v>870</v>
      </c>
      <c r="M120" s="11">
        <f t="shared" si="13"/>
        <v>12</v>
      </c>
      <c r="N120" s="6">
        <f t="shared" si="11"/>
        <v>982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467</v>
      </c>
      <c r="E121" s="10">
        <f>SUM(E4:E120)</f>
        <v>10443</v>
      </c>
      <c r="F121" s="10">
        <f>SUM(F4:F119)+F120</f>
        <v>276</v>
      </c>
      <c r="G121" s="10">
        <f>SUM(G4:G119)+G120</f>
        <v>8207</v>
      </c>
      <c r="H121" s="10">
        <f>SUM(H4:H119)+H120</f>
        <v>160</v>
      </c>
      <c r="I121" s="10">
        <f>SUM(I4:I119)+I120</f>
        <v>2279</v>
      </c>
      <c r="J121" s="10">
        <f>SUM(J4:J119)+J120</f>
        <v>436</v>
      </c>
      <c r="K121" s="13">
        <f t="shared" ref="K121:M121" si="14">SUM(K4:K119)+K120</f>
        <v>-31</v>
      </c>
      <c r="L121" s="10">
        <f t="shared" si="14"/>
        <v>10486</v>
      </c>
      <c r="M121" s="13">
        <f t="shared" si="14"/>
        <v>43</v>
      </c>
      <c r="N121" s="10">
        <f>SUM(N4:N119)+N120</f>
        <v>10922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2020-05-30T12:40:48Z</dcterms:modified>
</cp:coreProperties>
</file>