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<sst xmlns="http://schemas.openxmlformats.org/spreadsheetml/2006/main" count="250" uniqueCount="246">
  <si>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</si>
  <si>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</si>
  <si>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</si>
  <si>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</si>
  <si>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</si>
  <si>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</si>
  <si>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</si>
  <si>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</si>
  <si>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</si>
  <si>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</si>
  <si>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</si>
  <si>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</si>
  <si>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</si>
  <si>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</si>
  <si>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</si>
  <si>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</si>
  <si>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</si>
  <si>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</si>
  <si>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</si>
  <si>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</si>
  <si>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</si>
  <si>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</si>
  <si>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</si>
  <si>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</si>
  <si>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</si>
  <si>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</si>
  <si>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</si>
  <si>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</si>
  <si>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</si>
  <si>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</si>
  <si>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</si>
  <si>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</si>
  <si>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</si>
  <si>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</si>
  <si>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</si>
  <si>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</si>
  <si>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</si>
  <si>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</si>
  <si>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</si>
  <si>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</si>
  <si>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</si>
  <si>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</si>
  <si>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</si>
  <si>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</si>
  <si>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</si>
  <si>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</si>
  <si>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</si>
  <si>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</si>
  <si>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</si>
  <si>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</si>
  <si>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</si>
  <si>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</si>
  <si>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</si>
  <si>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</si>
  <si>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</si>
  <si>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</si>
  <si>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</si>
  <si>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</si>
  <si>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</si>
  <si>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</si>
  <si>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</si>
  <si>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</si>
  <si>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</si>
  <si>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</si>
  <si>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</si>
  <si>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</si>
  <si>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</si>
  <si>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</si>
  <si>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</si>
  <si>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</si>
  <si>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</si>
  <si>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</si>
  <si>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</si>
  <si>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</si>
  <si>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</si>
  <si>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</si>
  <si>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</si>
  <si>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</si>
  <si>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</si>
  <si>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</si>
  <si>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</si>
  <si>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</si>
  <si>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</si>
  <si>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</si>
  <si>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</si>
  <si>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</si>
  <si>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</si>
  <si>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</si>
  <si>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</si>
  <si>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</si>
  <si>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</si>
  <si>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</si>
  <si>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</si>
  <si>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</si>
  <si>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</si>
  <si>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</si>
  <si>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</si>
  <si>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</si>
  <si>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</si>
  <si>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</si>
  <si>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</si>
  <si>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</si>
  <si>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</si>
  <si>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</si>
  <si>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</si>
  <si>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</si>
  <si>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</si>
  <si>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</si>
  <si>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</si>
  <si>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</si>
  <si>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</si>
  <si>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</si>
  <si>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</si>
  <si>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</si>
  <si>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</si>
  <si>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</si>
  <si>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</si>
  <si>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</si>
  <si>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</si>
  <si>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</si>
  <si>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</si>
  <si>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</si>
  <si>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</si>
  <si>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</si>
  <si>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</si>
  <si>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</si>
  <si>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</si>
  <si>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</si>
  <si>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</si>
  <si>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</si>
  <si>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</si>
  <si>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</si>
  <si>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</si>
  <si>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</si>
  <si>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</si>
  <si>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</si>
  <si>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</si>
  <si>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</si>
  <si>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</si>
  <si>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</si>
  <si>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</si>
  <si>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</si>
  <si>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</si>
  <si>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</si>
  <si>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</si>
  <si>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</si>
  <si>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</si>
  <si>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</si>
  <si>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</si>
  <si>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</si>
  <si>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</si>
  <si>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</si>
  <si>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</si>
  <si>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</si>
  <si>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</si>
  <si>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</si>
  <si>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</si>
  <si>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</si>
  <si>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</si>
  <si>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</si>
  <si>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</si>
  <si>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</si>
  <si>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</si>
  <si>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</si>
  <si>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</si>
  <si>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</si>
  <si>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</si>
  <si>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</si>
  <si>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</si>
  <si>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</si>
  <si>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</si>
  <si>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</si>
  <si>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</si>
  <si>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</si>
  <si>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</si>
  <si>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</si>
  <si>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</si>
  <si>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</si>
  <si>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</si>
  <si>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</si>
  <si>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</si>
  <si>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</si>
  <si>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</si>
  <si>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</si>
  <si>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</si>
  <si>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</si>
  <si>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</si>
  <si>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</si>
  <si>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</si>
  <si>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</si>
  <si>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</si>
  <si>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</si>
  <si>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</si>
  <si>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</si>
  <si>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</si>
  <si>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</si>
  <si>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</si>
  <si>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</si>
  <si>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</si>
  <si>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</si>
  <si>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</si>
  <si>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</si>
  <si>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</si>
  <si>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</si>
  <si>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</si>
  <si>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</si>
  <si>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</si>
  <si>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</si>
  <si>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</si>
  <si>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</si>
  <si>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</si>
  <si>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</si>
  <si>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</si>
  <si>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</si>
  <si>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</si>
  <si>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</si>
  <si>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</si>
  <si>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</si>
  <si>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</si>
  <si>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</si>
  <si>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</si>
  <si>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</si>
  <si>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</si>
  <si>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</si>
  <si>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</si>
  <si>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</si>
  <si>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</si>
  <si>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</si>
  <si>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</si>
  <si>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</si>
  <si>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</si>
  <si>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</si>
  <si>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</si>
  <si>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</si>
  <si>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</si>
  <si>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</si>
  <si>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11-07-2020</t>
  </si>
  <si>
    <t>Numero casi di QUARANTENE/ISOLAMENTI CONCLUSI al 11-07-2020</t>
  </si>
  <si>
    <t>Isolamento/Qarantena al 12-07-2020</t>
  </si>
  <si>
    <t>Totale casi di QUARANTENE/ISOLAMENTI al 12-07-2020</t>
  </si>
  <si>
    <t>Numero casi di QUARANTENE IN CORSO al 12-07-2020</t>
  </si>
  <si>
    <t>Numero casi di QUARANTENE CONCLUSE al 12-07-2020</t>
  </si>
  <si>
    <t>Numero casi di ISOLAMENTI DOMICILIARI FIDUCIARI IN CORSO al 12-07-2020</t>
  </si>
  <si>
    <t>Numero casi di ISOLAMENTI DOMICILIARI FIDUCIARI CONCLUSI al 12-07-2020</t>
  </si>
  <si>
    <t>Numero casi di QUARANTENE/ISOLAMENTI IN CORSO al 12-07-2020</t>
  </si>
  <si>
    <t>Numero casi di QUARANTENE/ISOLAMENTI CONCLUSI al 12-07-2020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</si>
</sst>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128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-1</v>
      </c>
      <c r="L9" s="6">
        <f t="shared" si="3"/>
        <v>129</v>
      </c>
      <c r="M9" s="11">
        <f t="shared" si="0"/>
        <v>1</v>
      </c>
      <c r="N9" s="6">
        <f t="shared" si="4"/>
        <v>132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60</v>
      </c>
      <c r="E11" s="6">
        <v>2314</v>
      </c>
      <c r="F11" s="6">
        <v>29</v>
      </c>
      <c r="G11" s="6">
        <v>1985</v>
      </c>
      <c r="H11" s="6">
        <v>37</v>
      </c>
      <c r="I11" s="6">
        <v>333</v>
      </c>
      <c r="J11" s="6">
        <f t="shared" si="1"/>
        <v>66</v>
      </c>
      <c r="K11" s="11">
        <f t="shared" si="2"/>
        <v>6</v>
      </c>
      <c r="L11" s="6">
        <f t="shared" si="3"/>
        <v>2318</v>
      </c>
      <c r="M11" s="11">
        <f t="shared" si="0"/>
        <v>4</v>
      </c>
      <c r="N11" s="6">
        <f>L11+J11</f>
        <v>2384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4</v>
      </c>
      <c r="E14" s="6">
        <v>460</v>
      </c>
      <c r="F14" s="6">
        <v>2</v>
      </c>
      <c r="G14" s="6">
        <v>336</v>
      </c>
      <c r="H14" s="6">
        <v>3</v>
      </c>
      <c r="I14" s="6">
        <v>126</v>
      </c>
      <c r="J14" s="6">
        <f t="shared" si="1"/>
        <v>5</v>
      </c>
      <c r="K14" s="11">
        <f t="shared" si="2"/>
        <v>1</v>
      </c>
      <c r="L14" s="6">
        <f t="shared" si="3"/>
        <v>462</v>
      </c>
      <c r="M14" s="11">
        <f>L14-E14</f>
        <v>2</v>
      </c>
      <c r="N14" s="6">
        <f t="shared" si="4"/>
        <v>467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</v>
      </c>
      <c r="E16" s="6">
        <v>391</v>
      </c>
      <c r="F16" s="6">
        <v>5</v>
      </c>
      <c r="G16" s="6">
        <v>315</v>
      </c>
      <c r="H16" s="6">
        <v>3</v>
      </c>
      <c r="I16" s="6">
        <v>76</v>
      </c>
      <c r="J16" s="6">
        <f t="shared" si="1"/>
        <v>8</v>
      </c>
      <c r="K16" s="11">
        <f t="shared" si="2"/>
        <v>0</v>
      </c>
      <c r="L16" s="6">
        <f t="shared" si="3"/>
        <v>391</v>
      </c>
      <c r="M16" s="11">
        <f t="shared" si="0"/>
        <v>0</v>
      </c>
      <c r="N16" s="6">
        <f>L16+J16</f>
        <v>399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304</v>
      </c>
      <c r="F22" s="6">
        <v>1</v>
      </c>
      <c r="G22" s="6">
        <v>272</v>
      </c>
      <c r="H22" s="6">
        <v>2</v>
      </c>
      <c r="I22" s="6">
        <v>32</v>
      </c>
      <c r="J22" s="6">
        <f t="shared" si="1"/>
        <v>3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307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2</v>
      </c>
      <c r="G35" s="6">
        <v>15</v>
      </c>
      <c r="H35" s="6">
        <v>0</v>
      </c>
      <c r="I35" s="6">
        <v>2</v>
      </c>
      <c r="J35" s="6">
        <f t="shared" si="1"/>
        <v>2</v>
      </c>
      <c r="K35" s="11">
        <f t="shared" si="2"/>
        <v>-4</v>
      </c>
      <c r="L35" s="6">
        <f t="shared" si="3"/>
        <v>17</v>
      </c>
      <c r="M35" s="11">
        <f t="shared" si="0"/>
        <v>4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11</v>
      </c>
      <c r="E43" s="6">
        <v>444</v>
      </c>
      <c r="F43" s="6">
        <v>4</v>
      </c>
      <c r="G43" s="6">
        <v>379</v>
      </c>
      <c r="H43" s="6">
        <v>6</v>
      </c>
      <c r="I43" s="6">
        <v>66</v>
      </c>
      <c r="J43" s="6">
        <f t="shared" si="1"/>
        <v>10</v>
      </c>
      <c r="K43" s="11">
        <f t="shared" si="5"/>
        <v>-1</v>
      </c>
      <c r="L43" s="6">
        <f t="shared" si="3"/>
        <v>445</v>
      </c>
      <c r="M43" s="11">
        <f t="shared" si="6"/>
        <v>1</v>
      </c>
      <c r="N43" s="6">
        <f t="shared" si="4"/>
        <v>455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78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-1</v>
      </c>
      <c r="L50" s="15">
        <f t="shared" si="3"/>
        <v>79</v>
      </c>
      <c r="M50" s="16">
        <f>L50-E50</f>
        <v>1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25</v>
      </c>
      <c r="E54" s="15">
        <v>555</v>
      </c>
      <c r="F54" s="6">
        <v>4</v>
      </c>
      <c r="G54" s="6">
        <v>337</v>
      </c>
      <c r="H54" s="6">
        <v>20</v>
      </c>
      <c r="I54" s="6">
        <v>219</v>
      </c>
      <c r="J54" s="6">
        <f t="shared" si="1"/>
        <v>24</v>
      </c>
      <c r="K54" s="16">
        <f t="shared" si="5"/>
        <v>-1</v>
      </c>
      <c r="L54" s="15">
        <f t="shared" si="3"/>
        <v>556</v>
      </c>
      <c r="M54" s="16">
        <f t="shared" si="6"/>
        <v>1</v>
      </c>
      <c r="N54" s="15">
        <f t="shared" si="4"/>
        <v>580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66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1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0</v>
      </c>
      <c r="L89" s="6">
        <f t="shared" si="10"/>
        <v>26</v>
      </c>
      <c r="M89" s="11">
        <f t="shared" si="8"/>
        <v>0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52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-1</v>
      </c>
      <c r="L110" s="6">
        <f t="shared" si="10"/>
        <v>53</v>
      </c>
      <c r="M110" s="11">
        <f t="shared" si="13"/>
        <v>1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63</v>
      </c>
      <c r="E120" s="6">
        <v>1117</v>
      </c>
      <c r="F120" s="6">
        <v>31</v>
      </c>
      <c r="G120" s="6">
        <v>558</v>
      </c>
      <c r="H120" s="6">
        <v>40</v>
      </c>
      <c r="I120" s="6">
        <v>568</v>
      </c>
      <c r="J120" s="6">
        <f>+H120+F120</f>
        <v>71</v>
      </c>
      <c r="K120" s="11">
        <f t="shared" si="12"/>
        <v>8</v>
      </c>
      <c r="L120" s="6">
        <f t="shared" si="10"/>
        <v>1126</v>
      </c>
      <c r="M120" s="11">
        <f t="shared" si="13"/>
        <v>9</v>
      </c>
      <c r="N120" s="6">
        <f t="shared" si="11"/>
        <v>1197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273</v>
      </c>
      <c r="E121" s="10">
        <f>SUM(E4:E120)</f>
        <v>11386</v>
      </c>
      <c r="F121" s="10">
        <f>SUM(F4:F119)+F120</f>
        <v>95</v>
      </c>
      <c r="G121" s="10">
        <f>SUM(G4:G119)+G120</f>
        <v>8764</v>
      </c>
      <c r="H121" s="10">
        <f>SUM(H4:H119)+H120</f>
        <v>184</v>
      </c>
      <c r="I121" s="10">
        <f>SUM(I4:I119)+I120</f>
        <v>2647</v>
      </c>
      <c r="J121" s="10">
        <f>SUM(J4:J119)+J120</f>
        <v>279</v>
      </c>
      <c r="K121" s="13">
        <f t="shared" ref="K121:M121" si="14">SUM(K4:K119)+K120</f>
        <v>6</v>
      </c>
      <c r="L121" s="10">
        <f t="shared" si="14"/>
        <v>11411</v>
      </c>
      <c r="M121" s="13">
        <f t="shared" si="14"/>
        <v>25</v>
      </c>
      <c r="N121" s="10">
        <f>SUM(N4:N119)+N120</f>
        <v>11690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2020-07-12T12:03:12Z</dcterms:modified>
</cp:coreProperties>
</file>