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M:\ME_PR\Sanitätsbetrieb\Persönliche Ordner\Maria\Coronazahlen weitergeben\18072020\"/>
    </mc:Choice>
  </mc:AlternateContent>
  <xr:revisionPtr revIDLastSave="0" documentId="8_{812184B2-6A75-4FBB-B8DC-E8D6E860F152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<sst xmlns="http://schemas.openxmlformats.org/spreadsheetml/2006/main" count="250" uniqueCount="246">
  <si>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</si>
  <si>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</si>
  <si>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</si>
  <si>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</si>
  <si>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</si>
  <si>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</si>
  <si>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</si>
  <si>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</si>
  <si>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</si>
  <si>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</si>
  <si>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</si>
  <si>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</si>
  <si>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</si>
  <si>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</si>
  <si>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</si>
  <si>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</si>
  <si>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</si>
  <si>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</si>
  <si>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</si>
  <si>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</si>
  <si>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</si>
  <si>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</si>
  <si>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</si>
  <si>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</si>
  <si>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</si>
  <si>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</si>
  <si>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</si>
  <si>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</si>
  <si>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</si>
  <si>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</si>
  <si>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</si>
  <si>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</si>
  <si>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</si>
  <si>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</si>
  <si>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</si>
  <si>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</si>
  <si>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</si>
  <si>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</si>
  <si>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</si>
  <si>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</si>
  <si>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</si>
  <si>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</si>
  <si>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</si>
  <si>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</si>
  <si>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</si>
  <si>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</si>
  <si>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</si>
  <si>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</si>
  <si>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</si>
  <si>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</si>
  <si>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</si>
  <si>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</si>
  <si>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</si>
  <si>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</si>
  <si>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</si>
  <si>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</si>
  <si>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</si>
  <si>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</si>
  <si>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</si>
  <si>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</si>
  <si>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</si>
  <si>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</si>
  <si>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</si>
  <si>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</si>
  <si>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</si>
  <si>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</si>
  <si>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</si>
  <si>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</si>
  <si>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</si>
  <si>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</si>
  <si>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</si>
  <si>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</si>
  <si>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</si>
  <si>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</si>
  <si>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</si>
  <si>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</si>
  <si>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</si>
  <si>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</si>
  <si>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</si>
  <si>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</si>
  <si>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</si>
  <si>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</si>
  <si>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</si>
  <si>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</si>
  <si>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</si>
  <si>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</si>
  <si>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</si>
  <si>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</si>
  <si>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</si>
  <si>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</si>
  <si>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</si>
  <si>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</si>
  <si>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</si>
  <si>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</si>
  <si>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</si>
  <si>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</si>
  <si>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</si>
  <si>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</si>
  <si>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</si>
  <si>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</si>
  <si>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</si>
  <si>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</si>
  <si>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</si>
  <si>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</si>
  <si>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</si>
  <si>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</si>
  <si>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</si>
  <si>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</si>
  <si>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</si>
  <si>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</si>
  <si>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</si>
  <si>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</si>
  <si>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</si>
  <si>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</si>
  <si>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</si>
  <si>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</si>
  <si>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</si>
  <si>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</si>
  <si>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</si>
  <si>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</si>
  <si>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</si>
  <si>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</si>
  <si>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</si>
  <si>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</si>
  <si>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</si>
  <si>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</si>
  <si>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</si>
  <si>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</si>
  <si>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</si>
  <si>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</si>
  <si>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</si>
  <si>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</si>
  <si>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</si>
  <si>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</si>
  <si>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</si>
  <si>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</si>
  <si>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</si>
  <si>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</si>
  <si>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</si>
  <si>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</si>
  <si>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</si>
  <si>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</si>
  <si>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</si>
  <si>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</si>
  <si>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</si>
  <si>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</si>
  <si>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</si>
  <si>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</si>
  <si>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</si>
  <si>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</si>
  <si>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</si>
  <si>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</si>
  <si>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</si>
  <si>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</si>
  <si>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</si>
  <si>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</si>
  <si>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</si>
  <si>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</si>
  <si>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</si>
  <si>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</si>
  <si>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</si>
  <si>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</si>
  <si>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</si>
  <si>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</si>
  <si>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</si>
  <si>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</si>
  <si>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</si>
  <si>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</si>
  <si>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</si>
  <si>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</si>
  <si>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</si>
  <si>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</si>
  <si>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</si>
  <si>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</si>
  <si>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</si>
  <si>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</si>
  <si>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</si>
  <si>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</si>
  <si>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</si>
  <si>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</si>
  <si>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</si>
  <si>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</si>
  <si>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</si>
  <si>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</si>
  <si>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</si>
  <si>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</si>
  <si>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</si>
  <si>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</si>
  <si>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</si>
  <si>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</si>
  <si>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</si>
  <si>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</si>
  <si>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</si>
  <si>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</si>
  <si>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</si>
  <si>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</si>
  <si>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</si>
  <si>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</si>
  <si>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</si>
  <si>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</si>
  <si>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</si>
  <si>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</si>
  <si>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</si>
  <si>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</si>
  <si>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</si>
  <si>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</si>
  <si>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</si>
  <si>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</si>
  <si>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</si>
  <si>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</si>
  <si>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</si>
  <si>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</si>
  <si>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</si>
  <si>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</si>
  <si>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</si>
  <si>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</si>
  <si>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</si>
  <si>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</si>
  <si>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</si>
  <si>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</si>
  <si>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</si>
  <si>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</si>
  <si>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</si>
  <si>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</si>
  <si>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</si>
  <si>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</si>
  <si>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</si>
  <si>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</si>
  <si>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</si>
  <si>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</si>
  <si>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</si>
  <si>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</si>
  <si>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</si>
  <si>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</si>
  <si>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</si>
  <si>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</si>
  <si>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17-07-2020</t>
  </si>
  <si>
    <t>Numero casi di QUARANTENE/ISOLAMENTI CONCLUSI al 17-07-2020</t>
  </si>
  <si>
    <t>Isolamento/Qarantena al 18-07-2020</t>
  </si>
  <si>
    <t>Totale casi di QUARANTENE/ISOLAMENTI al 18-07-2020</t>
  </si>
  <si>
    <t>Numero casi di QUARANTENE IN CORSO al 18-07-2020</t>
  </si>
  <si>
    <t>Numero casi di QUARANTENE CONCLUSE al 18-07-2020</t>
  </si>
  <si>
    <t>Numero casi di ISOLAMENTI DOMICILIARI FIDUCIARI IN CORSO al 18-07-2020</t>
  </si>
  <si>
    <t>Numero casi di ISOLAMENTI DOMICILIARI FIDUCIARI CONCLUSI al 18-07-2020</t>
  </si>
  <si>
    <t>Numero casi di QUARANTENE/ISOLAMENTI IN CORSO al 18-07-2020</t>
  </si>
  <si>
    <t>Numero casi di QUARANTENE/ISOLAMENTI CONCLUSI al 18-07-2020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</si>
</sst>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12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1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71</v>
      </c>
      <c r="E11" s="6">
        <v>2329</v>
      </c>
      <c r="F11" s="6">
        <v>31</v>
      </c>
      <c r="G11" s="6">
        <v>1989</v>
      </c>
      <c r="H11" s="6">
        <v>36</v>
      </c>
      <c r="I11" s="6">
        <v>347</v>
      </c>
      <c r="J11" s="6">
        <f t="shared" si="1"/>
        <v>67</v>
      </c>
      <c r="K11" s="11">
        <f t="shared" si="2"/>
        <v>-4</v>
      </c>
      <c r="L11" s="6">
        <f t="shared" si="3"/>
        <v>2336</v>
      </c>
      <c r="M11" s="11">
        <f t="shared" si="0"/>
        <v>7</v>
      </c>
      <c r="N11" s="6">
        <f>L11+J11</f>
        <v>2403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9</v>
      </c>
      <c r="E14" s="6">
        <v>464</v>
      </c>
      <c r="F14" s="6">
        <v>3</v>
      </c>
      <c r="G14" s="6">
        <v>338</v>
      </c>
      <c r="H14" s="6">
        <v>11</v>
      </c>
      <c r="I14" s="6">
        <v>126</v>
      </c>
      <c r="J14" s="6">
        <f t="shared" si="1"/>
        <v>14</v>
      </c>
      <c r="K14" s="11">
        <f t="shared" si="2"/>
        <v>5</v>
      </c>
      <c r="L14" s="6">
        <f t="shared" si="3"/>
        <v>464</v>
      </c>
      <c r="M14" s="11">
        <f>L14-E14</f>
        <v>0</v>
      </c>
      <c r="N14" s="6">
        <f t="shared" si="4"/>
        <v>478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15</v>
      </c>
      <c r="E16" s="6">
        <v>392</v>
      </c>
      <c r="F16" s="6">
        <v>7</v>
      </c>
      <c r="G16" s="6">
        <v>315</v>
      </c>
      <c r="H16" s="6">
        <v>8</v>
      </c>
      <c r="I16" s="6">
        <v>77</v>
      </c>
      <c r="J16" s="6">
        <f t="shared" si="1"/>
        <v>15</v>
      </c>
      <c r="K16" s="11">
        <f t="shared" si="2"/>
        <v>0</v>
      </c>
      <c r="L16" s="6">
        <f t="shared" si="3"/>
        <v>392</v>
      </c>
      <c r="M16" s="11">
        <f t="shared" si="0"/>
        <v>0</v>
      </c>
      <c r="N16" s="6">
        <f>L16+J16</f>
        <v>407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3</v>
      </c>
      <c r="I22" s="6">
        <v>32</v>
      </c>
      <c r="J22" s="6">
        <f t="shared" si="1"/>
        <v>7</v>
      </c>
      <c r="K22" s="16">
        <f t="shared" si="2"/>
        <v>1</v>
      </c>
      <c r="L22" s="15">
        <f t="shared" si="3"/>
        <v>304</v>
      </c>
      <c r="M22" s="16">
        <f t="shared" si="0"/>
        <v>0</v>
      </c>
      <c r="N22" s="15">
        <f>L22+J22</f>
        <v>311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11</v>
      </c>
      <c r="E25" s="6">
        <v>78</v>
      </c>
      <c r="F25" s="6">
        <v>0</v>
      </c>
      <c r="G25" s="6">
        <v>55</v>
      </c>
      <c r="H25" s="6">
        <v>11</v>
      </c>
      <c r="I25" s="6">
        <v>23</v>
      </c>
      <c r="J25" s="6">
        <f t="shared" si="1"/>
        <v>11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51</v>
      </c>
      <c r="F26" s="6">
        <v>2</v>
      </c>
      <c r="G26" s="6">
        <v>45</v>
      </c>
      <c r="H26" s="6">
        <v>2</v>
      </c>
      <c r="I26" s="6">
        <v>6</v>
      </c>
      <c r="J26" s="6">
        <f t="shared" si="1"/>
        <v>4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13</v>
      </c>
      <c r="E29" s="15">
        <v>72</v>
      </c>
      <c r="F29" s="6">
        <v>17</v>
      </c>
      <c r="G29" s="6">
        <v>71</v>
      </c>
      <c r="H29" s="6">
        <v>0</v>
      </c>
      <c r="I29" s="6">
        <v>2</v>
      </c>
      <c r="J29" s="6">
        <f t="shared" si="1"/>
        <v>17</v>
      </c>
      <c r="K29" s="16">
        <f t="shared" si="2"/>
        <v>4</v>
      </c>
      <c r="L29" s="15">
        <f t="shared" si="3"/>
        <v>73</v>
      </c>
      <c r="M29" s="16">
        <f t="shared" si="0"/>
        <v>1</v>
      </c>
      <c r="N29" s="15">
        <f>L29+J29</f>
        <v>90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106</v>
      </c>
      <c r="F32" s="6">
        <v>0</v>
      </c>
      <c r="G32" s="6">
        <v>84</v>
      </c>
      <c r="H32" s="6">
        <v>2</v>
      </c>
      <c r="I32" s="6">
        <v>22</v>
      </c>
      <c r="J32" s="6">
        <f t="shared" si="1"/>
        <v>2</v>
      </c>
      <c r="K32" s="11">
        <f t="shared" si="2"/>
        <v>0</v>
      </c>
      <c r="L32" s="6">
        <f t="shared" si="3"/>
        <v>106</v>
      </c>
      <c r="M32" s="11">
        <f t="shared" si="0"/>
        <v>0</v>
      </c>
      <c r="N32" s="6">
        <f t="shared" si="4"/>
        <v>108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12</v>
      </c>
      <c r="F39" s="6">
        <v>0</v>
      </c>
      <c r="G39" s="6">
        <v>9</v>
      </c>
      <c r="H39" s="6">
        <v>0</v>
      </c>
      <c r="I39" s="6">
        <v>3</v>
      </c>
      <c r="J39" s="6">
        <f t="shared" si="1"/>
        <v>0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8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1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18</v>
      </c>
      <c r="E43" s="6">
        <v>445</v>
      </c>
      <c r="F43" s="6">
        <v>4</v>
      </c>
      <c r="G43" s="6">
        <v>379</v>
      </c>
      <c r="H43" s="6">
        <v>16</v>
      </c>
      <c r="I43" s="6">
        <v>66</v>
      </c>
      <c r="J43" s="6">
        <f t="shared" si="1"/>
        <v>20</v>
      </c>
      <c r="K43" s="11">
        <f t="shared" si="5"/>
        <v>2</v>
      </c>
      <c r="L43" s="6">
        <f t="shared" si="3"/>
        <v>445</v>
      </c>
      <c r="M43" s="11">
        <f t="shared" si="6"/>
        <v>0</v>
      </c>
      <c r="N43" s="6">
        <f t="shared" si="4"/>
        <v>465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176</v>
      </c>
      <c r="F44" s="6">
        <v>0</v>
      </c>
      <c r="G44" s="6">
        <v>112</v>
      </c>
      <c r="H44" s="6">
        <v>2</v>
      </c>
      <c r="I44" s="6">
        <v>65</v>
      </c>
      <c r="J44" s="6">
        <f t="shared" si="1"/>
        <v>2</v>
      </c>
      <c r="K44" s="11">
        <f t="shared" si="5"/>
        <v>-1</v>
      </c>
      <c r="L44" s="6">
        <f t="shared" si="3"/>
        <v>177</v>
      </c>
      <c r="M44" s="11">
        <f t="shared" si="6"/>
        <v>1</v>
      </c>
      <c r="N44" s="6">
        <f t="shared" si="4"/>
        <v>179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21</v>
      </c>
      <c r="E54" s="15">
        <v>565</v>
      </c>
      <c r="F54" s="6">
        <v>13</v>
      </c>
      <c r="G54" s="6">
        <v>338</v>
      </c>
      <c r="H54" s="6">
        <v>18</v>
      </c>
      <c r="I54" s="6">
        <v>227</v>
      </c>
      <c r="J54" s="6">
        <f t="shared" si="1"/>
        <v>31</v>
      </c>
      <c r="K54" s="16">
        <f t="shared" si="5"/>
        <v>10</v>
      </c>
      <c r="L54" s="15">
        <f t="shared" si="3"/>
        <v>565</v>
      </c>
      <c r="M54" s="16">
        <f t="shared" si="6"/>
        <v>0</v>
      </c>
      <c r="N54" s="15">
        <f t="shared" si="4"/>
        <v>596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59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2</v>
      </c>
      <c r="I62" s="6">
        <v>16</v>
      </c>
      <c r="J62" s="6">
        <f t="shared" si="1"/>
        <v>3</v>
      </c>
      <c r="K62" s="11">
        <f t="shared" si="5"/>
        <v>1</v>
      </c>
      <c r="L62" s="6">
        <f t="shared" si="3"/>
        <v>87</v>
      </c>
      <c r="M62" s="11">
        <f t="shared" si="6"/>
        <v>1</v>
      </c>
      <c r="N62" s="6">
        <f t="shared" si="4"/>
        <v>90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5</v>
      </c>
      <c r="E74" s="6">
        <v>21</v>
      </c>
      <c r="F74" s="6">
        <v>0</v>
      </c>
      <c r="G74" s="6">
        <v>8</v>
      </c>
      <c r="H74" s="6">
        <v>4</v>
      </c>
      <c r="I74" s="6">
        <v>14</v>
      </c>
      <c r="J74" s="6">
        <f t="shared" si="9"/>
        <v>4</v>
      </c>
      <c r="K74" s="11">
        <f t="shared" si="7"/>
        <v>-1</v>
      </c>
      <c r="L74" s="6">
        <f t="shared" si="10"/>
        <v>22</v>
      </c>
      <c r="M74" s="11">
        <f t="shared" si="8"/>
        <v>1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143</v>
      </c>
      <c r="F75" s="6">
        <v>4</v>
      </c>
      <c r="G75" s="6">
        <v>82</v>
      </c>
      <c r="H75" s="6">
        <v>3</v>
      </c>
      <c r="I75" s="6">
        <v>60</v>
      </c>
      <c r="J75" s="6">
        <f t="shared" si="9"/>
        <v>7</v>
      </c>
      <c r="K75" s="11">
        <f t="shared" si="7"/>
        <v>4</v>
      </c>
      <c r="L75" s="6">
        <f t="shared" si="10"/>
        <v>142</v>
      </c>
      <c r="M75" s="11">
        <f t="shared" si="8"/>
        <v>-1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-2</v>
      </c>
      <c r="L77" s="6">
        <f t="shared" si="10"/>
        <v>37</v>
      </c>
      <c r="M77" s="11">
        <f t="shared" si="8"/>
        <v>2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65</v>
      </c>
      <c r="F79" s="6">
        <v>0</v>
      </c>
      <c r="G79" s="6">
        <v>49</v>
      </c>
      <c r="H79" s="6">
        <v>3</v>
      </c>
      <c r="I79" s="6">
        <v>16</v>
      </c>
      <c r="J79" s="6">
        <f t="shared" si="9"/>
        <v>3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1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-1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3</v>
      </c>
      <c r="E85" s="6">
        <v>30</v>
      </c>
      <c r="F85" s="6">
        <v>0</v>
      </c>
      <c r="G85" s="6">
        <v>17</v>
      </c>
      <c r="H85" s="6">
        <v>3</v>
      </c>
      <c r="I85" s="6">
        <v>13</v>
      </c>
      <c r="J85" s="6">
        <f t="shared" si="9"/>
        <v>3</v>
      </c>
      <c r="K85" s="11">
        <f t="shared" si="7"/>
        <v>0</v>
      </c>
      <c r="L85" s="6">
        <f t="shared" si="10"/>
        <v>30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0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1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3</v>
      </c>
      <c r="I110" s="6">
        <v>4</v>
      </c>
      <c r="J110" s="6">
        <f t="shared" si="9"/>
        <v>3</v>
      </c>
      <c r="K110" s="11">
        <f t="shared" si="12"/>
        <v>2</v>
      </c>
      <c r="L110" s="6">
        <f t="shared" si="10"/>
        <v>53</v>
      </c>
      <c r="M110" s="11">
        <f t="shared" si="13"/>
        <v>0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-1</v>
      </c>
      <c r="L112" s="6">
        <f t="shared" si="10"/>
        <v>72</v>
      </c>
      <c r="M112" s="11">
        <f t="shared" si="13"/>
        <v>1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1</v>
      </c>
      <c r="I116" s="6">
        <v>19</v>
      </c>
      <c r="J116" s="6">
        <f t="shared" si="9"/>
        <v>3</v>
      </c>
      <c r="K116" s="11">
        <f t="shared" si="12"/>
        <v>-4</v>
      </c>
      <c r="L116" s="6">
        <f t="shared" si="10"/>
        <v>103</v>
      </c>
      <c r="M116" s="11">
        <f t="shared" si="13"/>
        <v>4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1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80</v>
      </c>
      <c r="E120" s="6">
        <v>1150</v>
      </c>
      <c r="F120" s="6">
        <v>31</v>
      </c>
      <c r="G120" s="6">
        <v>564</v>
      </c>
      <c r="H120" s="6">
        <v>44</v>
      </c>
      <c r="I120" s="6">
        <v>592</v>
      </c>
      <c r="J120" s="6">
        <f>+H120+F120</f>
        <v>75</v>
      </c>
      <c r="K120" s="11">
        <f t="shared" si="12"/>
        <v>-5</v>
      </c>
      <c r="L120" s="6">
        <f t="shared" si="10"/>
        <v>1156</v>
      </c>
      <c r="M120" s="11">
        <f t="shared" si="13"/>
        <v>6</v>
      </c>
      <c r="N120" s="6">
        <f t="shared" si="11"/>
        <v>1231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378</v>
      </c>
      <c r="E121" s="10">
        <f>SUM(E4:E120)</f>
        <v>11479</v>
      </c>
      <c r="F121" s="10">
        <f>SUM(F4:F119)+F120</f>
        <v>166</v>
      </c>
      <c r="G121" s="10">
        <f>SUM(G4:G119)+G120</f>
        <v>8784</v>
      </c>
      <c r="H121" s="10">
        <f>SUM(H4:H119)+H120</f>
        <v>227</v>
      </c>
      <c r="I121" s="10">
        <f>SUM(I4:I119)+I120</f>
        <v>2718</v>
      </c>
      <c r="J121" s="10">
        <f>SUM(J4:J119)+J120</f>
        <v>393</v>
      </c>
      <c r="K121" s="13">
        <f t="shared" ref="K121:M121" si="14">SUM(K4:K119)+K120</f>
        <v>15</v>
      </c>
      <c r="L121" s="10">
        <f t="shared" si="14"/>
        <v>11502</v>
      </c>
      <c r="M121" s="13">
        <f t="shared" si="14"/>
        <v>23</v>
      </c>
      <c r="N121" s="10">
        <f>SUM(N4:N119)+N120</f>
        <v>11895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Hechensteiner Dr. Maria</cp:lastModifiedBy>
  <dcterms:created xsi:type="dcterms:W3CDTF">2020-03-28T21:26:57Z</dcterms:created>
  <dcterms:modified xsi:type="dcterms:W3CDTF">2020-07-18T09:17:45Z</dcterms:modified>
</cp:coreProperties>
</file>