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\Desktop\Tabelle 21 luglio\"/>
    </mc:Choice>
  </mc:AlternateContent>
  <bookViews>
    <workbookView xWindow="0" yWindow="0" windowWidth="15345" windowHeight="463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<sst xmlns="http://schemas.openxmlformats.org/spreadsheetml/2006/main" count="250" uniqueCount="246">
  <si>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</si>
  <si>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</si>
  <si>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</si>
  <si>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</si>
  <si>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</si>
  <si>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</si>
  <si>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</si>
  <si>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</si>
  <si>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</si>
  <si>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</si>
  <si>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</si>
  <si>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</si>
  <si>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</si>
  <si>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</si>
  <si>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</si>
  <si>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</si>
  <si>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</si>
  <si>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</si>
  <si>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</si>
  <si>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</si>
  <si>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</si>
  <si>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</si>
  <si>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</si>
  <si>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</si>
  <si>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</si>
  <si>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</si>
  <si>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</si>
  <si>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</si>
  <si>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</si>
  <si>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</si>
  <si>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</si>
  <si>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</si>
  <si>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</si>
  <si>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</si>
  <si>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</si>
  <si>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</si>
  <si>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</si>
  <si>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</si>
  <si>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</si>
  <si>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</si>
  <si>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</si>
  <si>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</si>
  <si>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</si>
  <si>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</si>
  <si>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</si>
  <si>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</si>
  <si>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</si>
  <si>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</si>
  <si>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</si>
  <si>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</si>
  <si>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</si>
  <si>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</si>
  <si>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</si>
  <si>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</si>
  <si>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</si>
  <si>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</si>
  <si>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</si>
  <si>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</si>
  <si>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</si>
  <si>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</si>
  <si>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</si>
  <si>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</si>
  <si>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</si>
  <si>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</si>
  <si>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</si>
  <si>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</si>
  <si>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</si>
  <si>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</si>
  <si>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</si>
  <si>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</si>
  <si>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</si>
  <si>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</si>
  <si>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</si>
  <si>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</si>
  <si>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</si>
  <si>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</si>
  <si>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</si>
  <si>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</si>
  <si>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</si>
  <si>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</si>
  <si>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</si>
  <si>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</si>
  <si>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</si>
  <si>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</si>
  <si>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</si>
  <si>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</si>
  <si>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</si>
  <si>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</si>
  <si>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</si>
  <si>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</si>
  <si>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</si>
  <si>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</si>
  <si>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</si>
  <si>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</si>
  <si>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</si>
  <si>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</si>
  <si>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</si>
  <si>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</si>
  <si>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</si>
  <si>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</si>
  <si>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</si>
  <si>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</si>
  <si>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</si>
  <si>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</si>
  <si>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</si>
  <si>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</si>
  <si>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</si>
  <si>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</si>
  <si>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</si>
  <si>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</si>
  <si>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</si>
  <si>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</si>
  <si>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</si>
  <si>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</si>
  <si>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</si>
  <si>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</si>
  <si>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</si>
  <si>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</si>
  <si>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</si>
  <si>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</si>
  <si>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</si>
  <si>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</si>
  <si>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</si>
  <si>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</si>
  <si>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</si>
  <si>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</si>
  <si>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</si>
  <si>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</si>
  <si>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</si>
  <si>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</si>
  <si>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</si>
  <si>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</si>
  <si>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</si>
  <si>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</si>
  <si>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</si>
  <si>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</si>
  <si>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</si>
  <si>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</si>
  <si>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</si>
  <si>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</si>
  <si>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</si>
  <si>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</si>
  <si>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</si>
  <si>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</si>
  <si>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</si>
  <si>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</si>
  <si>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</si>
  <si>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</si>
  <si>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</si>
  <si>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</si>
  <si>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</si>
  <si>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</si>
  <si>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</si>
  <si>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</si>
  <si>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</si>
  <si>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</si>
  <si>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</si>
  <si>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</si>
  <si>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</si>
  <si>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</si>
  <si>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</si>
  <si>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</si>
  <si>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</si>
  <si>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</si>
  <si>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</si>
  <si>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</si>
  <si>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</si>
  <si>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</si>
  <si>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</si>
  <si>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</si>
  <si>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</si>
  <si>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</si>
  <si>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</si>
  <si>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</si>
  <si>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</si>
  <si>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</si>
  <si>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</si>
  <si>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</si>
  <si>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</si>
  <si>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</si>
  <si>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</si>
  <si>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</si>
  <si>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</si>
  <si>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</si>
  <si>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</si>
  <si>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</si>
  <si>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</si>
  <si>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</si>
  <si>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</si>
  <si>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</si>
  <si>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</si>
  <si>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</si>
  <si>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</si>
  <si>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</si>
  <si>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</si>
  <si>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</si>
  <si>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</si>
  <si>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</si>
  <si>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</si>
  <si>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</si>
  <si>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</si>
  <si>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</si>
  <si>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</si>
  <si>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</si>
  <si>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</si>
  <si>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</si>
  <si>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</si>
  <si>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</si>
  <si>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</si>
  <si>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</si>
  <si>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</si>
  <si>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</si>
  <si>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</si>
  <si>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</si>
  <si>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</si>
  <si>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</si>
  <si>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</si>
  <si>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</si>
  <si>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</si>
  <si>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</si>
  <si>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</si>
  <si>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</si>
  <si>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</si>
  <si>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</si>
  <si>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</si>
  <si>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</si>
  <si>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</si>
  <si>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</si>
  <si>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</si>
  <si>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</si>
  <si>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</si>
  <si>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</si>
  <si>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</si>
  <si>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</si>
  <si>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</si>
  <si>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</si>
  <si>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20-07-2020</t>
  </si>
  <si>
    <t>Numero casi di QUARANTENE/ISOLAMENTI CONCLUSI al 20-07-2020</t>
  </si>
  <si>
    <t>Isolamento/Qarantena al 21-07-2020</t>
  </si>
  <si>
    <t>Totale casi di QUARANTENE/ISOLAMENTI al 21-07-2020</t>
  </si>
  <si>
    <t>Numero casi di QUARANTENE IN CORSO al 21-07-2020</t>
  </si>
  <si>
    <t>Numero casi di QUARANTENE CONCLUSE al 21-07-2020</t>
  </si>
  <si>
    <t>Numero casi di ISOLAMENTI DOMICILIARI FIDUCIARI IN CORSO al 21-07-2020</t>
  </si>
  <si>
    <t>Numero casi di ISOLAMENTI DOMICILIARI FIDUCIARI CONCLUSI al 21-07-2020</t>
  </si>
  <si>
    <t>Numero casi di QUARANTENE/ISOLAMENTI IN CORSO al 21-07-2020</t>
  </si>
  <si>
    <t>Numero casi di QUARANTENE/ISOLAMENTI CONCLUSI al 21-07-2020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</si>
</sst>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13</v>
      </c>
      <c r="E9" s="6">
        <v>129</v>
      </c>
      <c r="F9" s="6">
        <v>13</v>
      </c>
      <c r="G9" s="6">
        <v>110</v>
      </c>
      <c r="H9" s="6">
        <v>0</v>
      </c>
      <c r="I9" s="6">
        <v>19</v>
      </c>
      <c r="J9" s="6">
        <f t="shared" si="1"/>
        <v>13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142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60</v>
      </c>
      <c r="E11" s="6">
        <v>2345</v>
      </c>
      <c r="F11" s="6">
        <v>28</v>
      </c>
      <c r="G11" s="6">
        <v>1992</v>
      </c>
      <c r="H11" s="6">
        <v>37</v>
      </c>
      <c r="I11" s="6">
        <v>357</v>
      </c>
      <c r="J11" s="6">
        <f t="shared" si="1"/>
        <v>65</v>
      </c>
      <c r="K11" s="11">
        <f t="shared" si="2"/>
        <v>5</v>
      </c>
      <c r="L11" s="6">
        <f t="shared" si="3"/>
        <v>2349</v>
      </c>
      <c r="M11" s="11">
        <f t="shared" si="0"/>
        <v>4</v>
      </c>
      <c r="N11" s="6">
        <f>L11+J11</f>
        <v>2414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56</v>
      </c>
      <c r="F13" s="6">
        <v>0</v>
      </c>
      <c r="G13" s="6">
        <v>44</v>
      </c>
      <c r="H13" s="6">
        <v>2</v>
      </c>
      <c r="I13" s="6">
        <v>12</v>
      </c>
      <c r="J13" s="6">
        <f t="shared" si="1"/>
        <v>2</v>
      </c>
      <c r="K13" s="11">
        <f t="shared" si="2"/>
        <v>1</v>
      </c>
      <c r="L13" s="6">
        <f t="shared" si="3"/>
        <v>56</v>
      </c>
      <c r="M13" s="11">
        <f t="shared" si="0"/>
        <v>0</v>
      </c>
      <c r="N13" s="6">
        <f t="shared" si="4"/>
        <v>58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15</v>
      </c>
      <c r="E14" s="6">
        <v>464</v>
      </c>
      <c r="F14" s="6">
        <v>3</v>
      </c>
      <c r="G14" s="6">
        <v>338</v>
      </c>
      <c r="H14" s="6">
        <v>13</v>
      </c>
      <c r="I14" s="6">
        <v>126</v>
      </c>
      <c r="J14" s="6">
        <f t="shared" si="1"/>
        <v>16</v>
      </c>
      <c r="K14" s="11">
        <f t="shared" si="2"/>
        <v>1</v>
      </c>
      <c r="L14" s="6">
        <f t="shared" si="3"/>
        <v>464</v>
      </c>
      <c r="M14" s="11">
        <f>L14-E14</f>
        <v>0</v>
      </c>
      <c r="N14" s="6">
        <f t="shared" si="4"/>
        <v>480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13</v>
      </c>
      <c r="E16" s="6">
        <v>394</v>
      </c>
      <c r="F16" s="6">
        <v>7</v>
      </c>
      <c r="G16" s="6">
        <v>315</v>
      </c>
      <c r="H16" s="6">
        <v>7</v>
      </c>
      <c r="I16" s="6">
        <v>79</v>
      </c>
      <c r="J16" s="6">
        <f t="shared" si="1"/>
        <v>14</v>
      </c>
      <c r="K16" s="11">
        <f t="shared" si="2"/>
        <v>1</v>
      </c>
      <c r="L16" s="6">
        <f t="shared" si="3"/>
        <v>394</v>
      </c>
      <c r="M16" s="11">
        <f t="shared" si="0"/>
        <v>0</v>
      </c>
      <c r="N16" s="6">
        <f>L16+J16</f>
        <v>408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6</v>
      </c>
      <c r="E22" s="15">
        <v>305</v>
      </c>
      <c r="F22" s="6">
        <v>3</v>
      </c>
      <c r="G22" s="6">
        <v>273</v>
      </c>
      <c r="H22" s="6">
        <v>3</v>
      </c>
      <c r="I22" s="6">
        <v>32</v>
      </c>
      <c r="J22" s="6">
        <f t="shared" si="1"/>
        <v>6</v>
      </c>
      <c r="K22" s="16">
        <f t="shared" si="2"/>
        <v>0</v>
      </c>
      <c r="L22" s="15">
        <f t="shared" si="3"/>
        <v>305</v>
      </c>
      <c r="M22" s="16">
        <f t="shared" si="0"/>
        <v>0</v>
      </c>
      <c r="N22" s="15">
        <f>L22+J22</f>
        <v>311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2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9</v>
      </c>
      <c r="E25" s="6">
        <v>80</v>
      </c>
      <c r="F25" s="6">
        <v>0</v>
      </c>
      <c r="G25" s="6">
        <v>55</v>
      </c>
      <c r="H25" s="6">
        <v>9</v>
      </c>
      <c r="I25" s="6">
        <v>25</v>
      </c>
      <c r="J25" s="6">
        <f t="shared" si="1"/>
        <v>9</v>
      </c>
      <c r="K25" s="11">
        <f>J25-D25</f>
        <v>0</v>
      </c>
      <c r="L25" s="6">
        <f t="shared" si="3"/>
        <v>80</v>
      </c>
      <c r="M25" s="11">
        <f t="shared" si="0"/>
        <v>0</v>
      </c>
      <c r="N25" s="6">
        <f t="shared" si="4"/>
        <v>89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6</v>
      </c>
      <c r="E26" s="6">
        <v>51</v>
      </c>
      <c r="F26" s="6">
        <v>2</v>
      </c>
      <c r="G26" s="6">
        <v>45</v>
      </c>
      <c r="H26" s="6">
        <v>4</v>
      </c>
      <c r="I26" s="6">
        <v>6</v>
      </c>
      <c r="J26" s="6">
        <f t="shared" si="1"/>
        <v>6</v>
      </c>
      <c r="K26" s="11">
        <f t="shared" si="2"/>
        <v>0</v>
      </c>
      <c r="L26" s="6">
        <f t="shared" si="3"/>
        <v>51</v>
      </c>
      <c r="M26" s="11">
        <f t="shared" si="0"/>
        <v>0</v>
      </c>
      <c r="N26" s="6">
        <f>L26+J26</f>
        <v>57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17</v>
      </c>
      <c r="E29" s="15">
        <v>73</v>
      </c>
      <c r="F29" s="6">
        <v>18</v>
      </c>
      <c r="G29" s="6">
        <v>70</v>
      </c>
      <c r="H29" s="6">
        <v>0</v>
      </c>
      <c r="I29" s="6">
        <v>2</v>
      </c>
      <c r="J29" s="6">
        <f t="shared" si="1"/>
        <v>18</v>
      </c>
      <c r="K29" s="16">
        <f t="shared" si="2"/>
        <v>1</v>
      </c>
      <c r="L29" s="15">
        <f t="shared" si="3"/>
        <v>72</v>
      </c>
      <c r="M29" s="16">
        <f t="shared" si="0"/>
        <v>-1</v>
      </c>
      <c r="N29" s="15">
        <f>L29+J29</f>
        <v>90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2</v>
      </c>
      <c r="E31" s="6">
        <v>50</v>
      </c>
      <c r="F31" s="6">
        <v>1</v>
      </c>
      <c r="G31" s="6">
        <v>36</v>
      </c>
      <c r="H31" s="6">
        <v>1</v>
      </c>
      <c r="I31" s="6">
        <v>14</v>
      </c>
      <c r="J31" s="6">
        <f t="shared" si="1"/>
        <v>2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107</v>
      </c>
      <c r="F32" s="6">
        <v>0</v>
      </c>
      <c r="G32" s="6">
        <v>84</v>
      </c>
      <c r="H32" s="6">
        <v>2</v>
      </c>
      <c r="I32" s="6">
        <v>23</v>
      </c>
      <c r="J32" s="6">
        <f t="shared" si="1"/>
        <v>2</v>
      </c>
      <c r="K32" s="11">
        <f t="shared" si="2"/>
        <v>0</v>
      </c>
      <c r="L32" s="6">
        <f t="shared" si="3"/>
        <v>107</v>
      </c>
      <c r="M32" s="11">
        <f t="shared" si="0"/>
        <v>0</v>
      </c>
      <c r="N32" s="6">
        <f t="shared" si="4"/>
        <v>109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3</v>
      </c>
      <c r="E34" s="6">
        <v>70</v>
      </c>
      <c r="F34" s="6">
        <v>2</v>
      </c>
      <c r="G34" s="6">
        <v>52</v>
      </c>
      <c r="H34" s="6">
        <v>1</v>
      </c>
      <c r="I34" s="6">
        <v>18</v>
      </c>
      <c r="J34" s="6">
        <f t="shared" si="1"/>
        <v>3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93</v>
      </c>
      <c r="M36" s="11">
        <f t="shared" ref="M36:M67" si="6">L36-E36</f>
        <v>0</v>
      </c>
      <c r="N36" s="6">
        <f t="shared" si="4"/>
        <v>93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4</v>
      </c>
      <c r="E40" s="6">
        <v>43</v>
      </c>
      <c r="F40" s="6">
        <v>4</v>
      </c>
      <c r="G40" s="6">
        <v>22</v>
      </c>
      <c r="H40" s="6">
        <v>0</v>
      </c>
      <c r="I40" s="6">
        <v>21</v>
      </c>
      <c r="J40" s="6">
        <f t="shared" si="1"/>
        <v>4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93</v>
      </c>
      <c r="F42" s="6">
        <v>0</v>
      </c>
      <c r="G42" s="6">
        <v>84</v>
      </c>
      <c r="H42" s="6">
        <v>5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98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24</v>
      </c>
      <c r="E43" s="6">
        <v>448</v>
      </c>
      <c r="F43" s="6">
        <v>1</v>
      </c>
      <c r="G43" s="6">
        <v>382</v>
      </c>
      <c r="H43" s="6">
        <v>20</v>
      </c>
      <c r="I43" s="6">
        <v>70</v>
      </c>
      <c r="J43" s="6">
        <f t="shared" si="1"/>
        <v>21</v>
      </c>
      <c r="K43" s="11">
        <f t="shared" si="5"/>
        <v>-3</v>
      </c>
      <c r="L43" s="6">
        <f t="shared" si="3"/>
        <v>452</v>
      </c>
      <c r="M43" s="11">
        <f t="shared" si="6"/>
        <v>4</v>
      </c>
      <c r="N43" s="6">
        <f t="shared" si="4"/>
        <v>473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5</v>
      </c>
      <c r="E44" s="6">
        <v>177</v>
      </c>
      <c r="F44" s="6">
        <v>3</v>
      </c>
      <c r="G44" s="6">
        <v>112</v>
      </c>
      <c r="H44" s="6">
        <v>5</v>
      </c>
      <c r="I44" s="6">
        <v>66</v>
      </c>
      <c r="J44" s="6">
        <f t="shared" si="1"/>
        <v>8</v>
      </c>
      <c r="K44" s="11">
        <f t="shared" si="5"/>
        <v>3</v>
      </c>
      <c r="L44" s="6">
        <f t="shared" si="3"/>
        <v>178</v>
      </c>
      <c r="M44" s="11">
        <f t="shared" si="6"/>
        <v>1</v>
      </c>
      <c r="N44" s="6">
        <f t="shared" si="4"/>
        <v>186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5</v>
      </c>
      <c r="E45" s="6">
        <v>36</v>
      </c>
      <c r="F45" s="6">
        <v>0</v>
      </c>
      <c r="G45" s="6">
        <v>21</v>
      </c>
      <c r="H45" s="6">
        <v>5</v>
      </c>
      <c r="I45" s="6">
        <v>15</v>
      </c>
      <c r="J45" s="6">
        <f t="shared" si="1"/>
        <v>5</v>
      </c>
      <c r="K45" s="11">
        <f t="shared" si="5"/>
        <v>0</v>
      </c>
      <c r="L45" s="6">
        <f t="shared" si="3"/>
        <v>36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1</v>
      </c>
      <c r="E49" s="6">
        <v>18</v>
      </c>
      <c r="F49" s="6">
        <v>0</v>
      </c>
      <c r="G49" s="6">
        <v>8</v>
      </c>
      <c r="H49" s="6">
        <v>1</v>
      </c>
      <c r="I49" s="6">
        <v>10</v>
      </c>
      <c r="J49" s="6">
        <f t="shared" si="1"/>
        <v>1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19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5</v>
      </c>
      <c r="E50" s="15">
        <v>79</v>
      </c>
      <c r="F50" s="6">
        <v>4</v>
      </c>
      <c r="G50" s="6">
        <v>69</v>
      </c>
      <c r="H50" s="6">
        <v>1</v>
      </c>
      <c r="I50" s="6">
        <v>10</v>
      </c>
      <c r="J50" s="6">
        <f t="shared" si="1"/>
        <v>5</v>
      </c>
      <c r="K50" s="16">
        <f t="shared" si="5"/>
        <v>0</v>
      </c>
      <c r="L50" s="15">
        <f t="shared" si="3"/>
        <v>79</v>
      </c>
      <c r="M50" s="16">
        <f>L50-E50</f>
        <v>0</v>
      </c>
      <c r="N50" s="15">
        <f t="shared" si="4"/>
        <v>84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5</v>
      </c>
      <c r="E51" s="6">
        <v>24</v>
      </c>
      <c r="F51" s="6">
        <v>1</v>
      </c>
      <c r="G51" s="6">
        <v>7</v>
      </c>
      <c r="H51" s="6">
        <v>4</v>
      </c>
      <c r="I51" s="6">
        <v>17</v>
      </c>
      <c r="J51" s="6">
        <f t="shared" si="1"/>
        <v>5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29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30</v>
      </c>
      <c r="E54" s="15">
        <v>569</v>
      </c>
      <c r="F54" s="6">
        <v>12</v>
      </c>
      <c r="G54" s="6">
        <v>339</v>
      </c>
      <c r="H54" s="6">
        <v>28</v>
      </c>
      <c r="I54" s="6">
        <v>231</v>
      </c>
      <c r="J54" s="6">
        <f t="shared" si="1"/>
        <v>40</v>
      </c>
      <c r="K54" s="16">
        <f t="shared" si="5"/>
        <v>10</v>
      </c>
      <c r="L54" s="15">
        <f t="shared" si="3"/>
        <v>570</v>
      </c>
      <c r="M54" s="16">
        <f t="shared" si="6"/>
        <v>1</v>
      </c>
      <c r="N54" s="15">
        <f t="shared" si="4"/>
        <v>610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1</v>
      </c>
      <c r="L55" s="6">
        <f t="shared" si="3"/>
        <v>44</v>
      </c>
      <c r="M55" s="11">
        <f t="shared" si="6"/>
        <v>1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88</v>
      </c>
      <c r="F62" s="6">
        <v>0</v>
      </c>
      <c r="G62" s="6">
        <v>72</v>
      </c>
      <c r="H62" s="6">
        <v>2</v>
      </c>
      <c r="I62" s="6">
        <v>16</v>
      </c>
      <c r="J62" s="6">
        <f t="shared" si="1"/>
        <v>2</v>
      </c>
      <c r="K62" s="11">
        <f t="shared" si="5"/>
        <v>0</v>
      </c>
      <c r="L62" s="6">
        <f t="shared" si="3"/>
        <v>88</v>
      </c>
      <c r="M62" s="11">
        <f t="shared" si="6"/>
        <v>0</v>
      </c>
      <c r="N62" s="6">
        <f t="shared" si="4"/>
        <v>90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108</v>
      </c>
      <c r="F63" s="6">
        <v>0</v>
      </c>
      <c r="G63" s="6">
        <v>91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109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269</v>
      </c>
      <c r="F64" s="6">
        <v>0</v>
      </c>
      <c r="G64" s="6">
        <v>244</v>
      </c>
      <c r="H64" s="6">
        <v>1</v>
      </c>
      <c r="I64" s="6">
        <v>25</v>
      </c>
      <c r="J64" s="6">
        <f t="shared" si="1"/>
        <v>1</v>
      </c>
      <c r="K64" s="11">
        <f t="shared" si="5"/>
        <v>0</v>
      </c>
      <c r="L64" s="6">
        <f t="shared" si="3"/>
        <v>269</v>
      </c>
      <c r="M64" s="11">
        <f t="shared" si="6"/>
        <v>0</v>
      </c>
      <c r="N64" s="6">
        <f>L64+J64</f>
        <v>270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0</v>
      </c>
      <c r="I68" s="6">
        <v>3</v>
      </c>
      <c r="J68" s="6">
        <f t="shared" si="1"/>
        <v>0</v>
      </c>
      <c r="K68" s="11">
        <f t="shared" ref="K68:K99" si="7">J68-D68</f>
        <v>-1</v>
      </c>
      <c r="L68" s="6">
        <f t="shared" si="3"/>
        <v>9</v>
      </c>
      <c r="M68" s="11">
        <f t="shared" ref="M68:M99" si="8">L68-E68</f>
        <v>1</v>
      </c>
      <c r="N68" s="6">
        <f t="shared" si="4"/>
        <v>9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9</v>
      </c>
      <c r="E73" s="6">
        <v>106</v>
      </c>
      <c r="F73" s="6">
        <v>0</v>
      </c>
      <c r="G73" s="6">
        <v>101</v>
      </c>
      <c r="H73" s="6">
        <v>9</v>
      </c>
      <c r="I73" s="6">
        <v>5</v>
      </c>
      <c r="J73" s="6">
        <f t="shared" si="9"/>
        <v>9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25</v>
      </c>
      <c r="F74" s="6">
        <v>0</v>
      </c>
      <c r="G74" s="6">
        <v>8</v>
      </c>
      <c r="H74" s="6">
        <v>1</v>
      </c>
      <c r="I74" s="6">
        <v>17</v>
      </c>
      <c r="J74" s="6">
        <f t="shared" si="9"/>
        <v>1</v>
      </c>
      <c r="K74" s="11">
        <f t="shared" si="7"/>
        <v>0</v>
      </c>
      <c r="L74" s="6">
        <f t="shared" si="10"/>
        <v>25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6</v>
      </c>
      <c r="E75" s="6">
        <v>143</v>
      </c>
      <c r="F75" s="6">
        <v>4</v>
      </c>
      <c r="G75" s="6">
        <v>82</v>
      </c>
      <c r="H75" s="6">
        <v>2</v>
      </c>
      <c r="I75" s="6">
        <v>61</v>
      </c>
      <c r="J75" s="6">
        <f t="shared" si="9"/>
        <v>6</v>
      </c>
      <c r="K75" s="11">
        <f t="shared" si="7"/>
        <v>0</v>
      </c>
      <c r="L75" s="6">
        <f t="shared" si="10"/>
        <v>143</v>
      </c>
      <c r="M75" s="11">
        <f t="shared" si="8"/>
        <v>0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0</v>
      </c>
      <c r="I76" s="6">
        <v>6</v>
      </c>
      <c r="J76" s="6">
        <f t="shared" si="9"/>
        <v>0</v>
      </c>
      <c r="K76" s="11">
        <f t="shared" si="7"/>
        <v>-1</v>
      </c>
      <c r="L76" s="6">
        <f t="shared" si="10"/>
        <v>27</v>
      </c>
      <c r="M76" s="11">
        <f t="shared" si="8"/>
        <v>1</v>
      </c>
      <c r="N76" s="6">
        <f t="shared" si="11"/>
        <v>27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66</v>
      </c>
      <c r="F79" s="6">
        <v>0</v>
      </c>
      <c r="G79" s="6">
        <v>49</v>
      </c>
      <c r="H79" s="6">
        <v>2</v>
      </c>
      <c r="I79" s="6">
        <v>17</v>
      </c>
      <c r="J79" s="6">
        <f t="shared" si="9"/>
        <v>2</v>
      </c>
      <c r="K79" s="11">
        <f t="shared" si="7"/>
        <v>0</v>
      </c>
      <c r="L79" s="6">
        <f t="shared" si="10"/>
        <v>66</v>
      </c>
      <c r="M79" s="11">
        <f t="shared" si="8"/>
        <v>0</v>
      </c>
      <c r="N79" s="6">
        <f t="shared" si="11"/>
        <v>68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59</v>
      </c>
      <c r="F83" s="6">
        <v>0</v>
      </c>
      <c r="G83" s="6">
        <v>49</v>
      </c>
      <c r="H83" s="6">
        <v>2</v>
      </c>
      <c r="I83" s="6">
        <v>10</v>
      </c>
      <c r="J83" s="6">
        <f t="shared" si="9"/>
        <v>2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1</v>
      </c>
      <c r="G84" s="6">
        <v>43</v>
      </c>
      <c r="H84" s="6">
        <v>0</v>
      </c>
      <c r="I84" s="6">
        <v>6</v>
      </c>
      <c r="J84" s="6">
        <f t="shared" si="9"/>
        <v>1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2</v>
      </c>
      <c r="E85" s="6">
        <v>31</v>
      </c>
      <c r="F85" s="6">
        <v>0</v>
      </c>
      <c r="G85" s="6">
        <v>17</v>
      </c>
      <c r="H85" s="6">
        <v>2</v>
      </c>
      <c r="I85" s="6">
        <v>14</v>
      </c>
      <c r="J85" s="6">
        <f t="shared" si="9"/>
        <v>2</v>
      </c>
      <c r="K85" s="11">
        <f t="shared" si="7"/>
        <v>0</v>
      </c>
      <c r="L85" s="6">
        <f t="shared" si="10"/>
        <v>31</v>
      </c>
      <c r="M85" s="11">
        <f t="shared" si="8"/>
        <v>0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2</v>
      </c>
      <c r="E89" s="6">
        <v>28</v>
      </c>
      <c r="F89" s="6">
        <v>1</v>
      </c>
      <c r="G89" s="6">
        <v>13</v>
      </c>
      <c r="H89" s="6">
        <v>1</v>
      </c>
      <c r="I89" s="6">
        <v>15</v>
      </c>
      <c r="J89" s="6">
        <f t="shared" si="9"/>
        <v>2</v>
      </c>
      <c r="K89" s="11">
        <f t="shared" si="7"/>
        <v>0</v>
      </c>
      <c r="L89" s="6">
        <f t="shared" si="10"/>
        <v>28</v>
      </c>
      <c r="M89" s="11">
        <f t="shared" si="8"/>
        <v>0</v>
      </c>
      <c r="N89" s="6">
        <f t="shared" si="11"/>
        <v>30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0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46</v>
      </c>
      <c r="F94" s="6">
        <v>0</v>
      </c>
      <c r="G94" s="6">
        <v>28</v>
      </c>
      <c r="H94" s="6">
        <v>1</v>
      </c>
      <c r="I94" s="6">
        <v>18</v>
      </c>
      <c r="J94" s="6">
        <f t="shared" si="9"/>
        <v>1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47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130</v>
      </c>
      <c r="F98" s="6">
        <v>0</v>
      </c>
      <c r="G98" s="6">
        <v>101</v>
      </c>
      <c r="H98" s="6">
        <v>1</v>
      </c>
      <c r="I98" s="6">
        <v>29</v>
      </c>
      <c r="J98" s="6">
        <f t="shared" si="9"/>
        <v>1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3</v>
      </c>
      <c r="E99" s="6">
        <v>40</v>
      </c>
      <c r="F99" s="6">
        <v>2</v>
      </c>
      <c r="G99" s="6">
        <v>33</v>
      </c>
      <c r="H99" s="6">
        <v>0</v>
      </c>
      <c r="I99" s="6">
        <v>8</v>
      </c>
      <c r="J99" s="6">
        <f t="shared" si="9"/>
        <v>2</v>
      </c>
      <c r="K99" s="11">
        <f t="shared" si="7"/>
        <v>-1</v>
      </c>
      <c r="L99" s="6">
        <f t="shared" si="10"/>
        <v>41</v>
      </c>
      <c r="M99" s="11">
        <f t="shared" si="8"/>
        <v>1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-1</v>
      </c>
      <c r="L103" s="15">
        <f t="shared" si="10"/>
        <v>28</v>
      </c>
      <c r="M103" s="16">
        <f t="shared" si="13"/>
        <v>1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3</v>
      </c>
      <c r="E110" s="6">
        <v>53</v>
      </c>
      <c r="F110" s="6">
        <v>0</v>
      </c>
      <c r="G110" s="6">
        <v>49</v>
      </c>
      <c r="H110" s="6">
        <v>2</v>
      </c>
      <c r="I110" s="6">
        <v>5</v>
      </c>
      <c r="J110" s="6">
        <f t="shared" si="9"/>
        <v>2</v>
      </c>
      <c r="K110" s="11">
        <f t="shared" si="12"/>
        <v>-1</v>
      </c>
      <c r="L110" s="6">
        <f t="shared" si="10"/>
        <v>54</v>
      </c>
      <c r="M110" s="11">
        <f t="shared" si="13"/>
        <v>1</v>
      </c>
      <c r="N110" s="6">
        <f t="shared" si="11"/>
        <v>56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103</v>
      </c>
      <c r="F116" s="6">
        <v>2</v>
      </c>
      <c r="G116" s="6">
        <v>84</v>
      </c>
      <c r="H116" s="6">
        <v>0</v>
      </c>
      <c r="I116" s="6">
        <v>20</v>
      </c>
      <c r="J116" s="6">
        <f t="shared" si="9"/>
        <v>2</v>
      </c>
      <c r="K116" s="11">
        <f t="shared" si="12"/>
        <v>-1</v>
      </c>
      <c r="L116" s="6">
        <f t="shared" si="10"/>
        <v>104</v>
      </c>
      <c r="M116" s="11">
        <f t="shared" si="13"/>
        <v>1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3</v>
      </c>
      <c r="G118" s="6">
        <v>45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51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68</v>
      </c>
      <c r="E120" s="6">
        <v>1166</v>
      </c>
      <c r="F120" s="6">
        <v>31</v>
      </c>
      <c r="G120" s="6">
        <v>564</v>
      </c>
      <c r="H120" s="6">
        <v>43</v>
      </c>
      <c r="I120" s="6">
        <v>602</v>
      </c>
      <c r="J120" s="6">
        <f>+H120+F120</f>
        <v>74</v>
      </c>
      <c r="K120" s="11">
        <f t="shared" si="12"/>
        <v>6</v>
      </c>
      <c r="L120" s="6">
        <f t="shared" si="10"/>
        <v>1166</v>
      </c>
      <c r="M120" s="11">
        <f t="shared" si="13"/>
        <v>0</v>
      </c>
      <c r="N120" s="6">
        <f t="shared" si="11"/>
        <v>1240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377</v>
      </c>
      <c r="E121" s="10">
        <f>SUM(E4:E120)</f>
        <v>11550</v>
      </c>
      <c r="F121" s="10">
        <f>SUM(F4:F119)+F120</f>
        <v>160</v>
      </c>
      <c r="G121" s="10">
        <f>SUM(G4:G119)+G120</f>
        <v>8794</v>
      </c>
      <c r="H121" s="10">
        <f>SUM(H4:H119)+H120</f>
        <v>239</v>
      </c>
      <c r="I121" s="10">
        <f>SUM(I4:I119)+I120</f>
        <v>2772</v>
      </c>
      <c r="J121" s="10">
        <f>SUM(J4:J119)+J120</f>
        <v>399</v>
      </c>
      <c r="K121" s="13">
        <f t="shared" ref="K121:M121" si="14">SUM(K4:K119)+K120</f>
        <v>22</v>
      </c>
      <c r="L121" s="10">
        <f t="shared" si="14"/>
        <v>11566</v>
      </c>
      <c r="M121" s="13">
        <f t="shared" si="14"/>
        <v>16</v>
      </c>
      <c r="N121" s="10">
        <f>SUM(N4:N119)+N120</f>
        <v>11965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2020-07-21T13:28:30Z</dcterms:modified>
</cp:coreProperties>
</file>