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<sst xmlns="http://schemas.openxmlformats.org/spreadsheetml/2006/main" count="250" uniqueCount="246">
  <si>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</si>
  <si>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</si>
  <si>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</si>
  <si>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</si>
  <si>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</si>
  <si>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</si>
  <si>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</si>
  <si>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</si>
  <si>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</si>
  <si>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</si>
  <si>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</si>
  <si>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</si>
  <si>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</si>
  <si>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</si>
  <si>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</si>
  <si>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</si>
  <si>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</si>
  <si>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</si>
  <si>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</si>
  <si>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</si>
  <si>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</si>
  <si>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</si>
  <si>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</si>
  <si>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</si>
  <si>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</si>
  <si>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</si>
  <si>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</si>
  <si>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</si>
  <si>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</si>
  <si>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</si>
  <si>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</si>
  <si>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</si>
  <si>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</si>
  <si>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</si>
  <si>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</si>
  <si>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</si>
  <si>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</si>
  <si>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</si>
  <si>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</si>
  <si>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</si>
  <si>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</si>
  <si>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</si>
  <si>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</si>
  <si>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</si>
  <si>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</si>
  <si>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</si>
  <si>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</si>
  <si>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</si>
  <si>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</si>
  <si>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</si>
  <si>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</si>
  <si>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</si>
  <si>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</si>
  <si>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</si>
  <si>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</si>
  <si>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</si>
  <si>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</si>
  <si>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</si>
  <si>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</si>
  <si>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</si>
  <si>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</si>
  <si>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</si>
  <si>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</si>
  <si>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</si>
  <si>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</si>
  <si>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</si>
  <si>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</si>
  <si>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</si>
  <si>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</si>
  <si>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</si>
  <si>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</si>
  <si>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</si>
  <si>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</si>
  <si>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</si>
  <si>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</si>
  <si>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</si>
  <si>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</si>
  <si>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</si>
  <si>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</si>
  <si>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</si>
  <si>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</si>
  <si>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</si>
  <si>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</si>
  <si>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</si>
  <si>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</si>
  <si>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</si>
  <si>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</si>
  <si>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</si>
  <si>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</si>
  <si>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</si>
  <si>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</si>
  <si>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</si>
  <si>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</si>
  <si>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</si>
  <si>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</si>
  <si>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</si>
  <si>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</si>
  <si>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</si>
  <si>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</si>
  <si>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</si>
  <si>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</si>
  <si>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</si>
  <si>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</si>
  <si>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</si>
  <si>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</si>
  <si>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</si>
  <si>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</si>
  <si>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</si>
  <si>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</si>
  <si>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</si>
  <si>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</si>
  <si>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</si>
  <si>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</si>
  <si>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</si>
  <si>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</si>
  <si>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</si>
  <si>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</si>
  <si>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</si>
  <si>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</si>
  <si>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</si>
  <si>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</si>
  <si>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</si>
  <si>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</si>
  <si>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</si>
  <si>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</si>
  <si>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</si>
  <si>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</si>
  <si>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</si>
  <si>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</si>
  <si>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</si>
  <si>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</si>
  <si>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</si>
  <si>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</si>
  <si>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</si>
  <si>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</si>
  <si>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</si>
  <si>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</si>
  <si>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</si>
  <si>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</si>
  <si>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</si>
  <si>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</si>
  <si>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</si>
  <si>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</si>
  <si>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</si>
  <si>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</si>
  <si>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</si>
  <si>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</si>
  <si>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</si>
  <si>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</si>
  <si>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</si>
  <si>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</si>
  <si>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</si>
  <si>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</si>
  <si>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</si>
  <si>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</si>
  <si>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</si>
  <si>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</si>
  <si>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</si>
  <si>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</si>
  <si>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</si>
  <si>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</si>
  <si>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</si>
  <si>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</si>
  <si>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</si>
  <si>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</si>
  <si>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</si>
  <si>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</si>
  <si>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</si>
  <si>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</si>
  <si>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</si>
  <si>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</si>
  <si>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</si>
  <si>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</si>
  <si>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</si>
  <si>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</si>
  <si>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</si>
  <si>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</si>
  <si>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</si>
  <si>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</si>
  <si>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</si>
  <si>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</si>
  <si>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</si>
  <si>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</si>
  <si>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</si>
  <si>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</si>
  <si>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</si>
  <si>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</si>
  <si>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</si>
  <si>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</si>
  <si>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</si>
  <si>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</si>
  <si>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</si>
  <si>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</si>
  <si>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</si>
  <si>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</si>
  <si>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</si>
  <si>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</si>
  <si>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</si>
  <si>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</si>
  <si>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</si>
  <si>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</si>
  <si>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</si>
  <si>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</si>
  <si>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</si>
  <si>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</si>
  <si>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</si>
  <si>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</si>
  <si>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</si>
  <si>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</si>
  <si>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</si>
  <si>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</si>
  <si>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</si>
  <si>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</si>
  <si>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</si>
  <si>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</si>
  <si>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</si>
  <si>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</si>
  <si>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</si>
  <si>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</si>
  <si>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</si>
  <si>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</si>
  <si>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</si>
  <si>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</si>
  <si>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</si>
  <si>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</si>
  <si>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</si>
  <si>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</si>
  <si>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</si>
  <si>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</si>
  <si>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</si>
  <si>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</si>
  <si>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</si>
  <si>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</si>
  <si>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</si>
  <si>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</si>
  <si>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</si>
  <si>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04-08-2020</t>
  </si>
  <si>
    <t>Numero casi di QUARANTENE/ISOLAMENTI CONCLUSI al 04-08-2020</t>
  </si>
  <si>
    <t>Isolamento/Qarantena al 05-08-2020</t>
  </si>
  <si>
    <t>Totale casi di QUARANTENE/ISOLAMENTI al 05-08-2020</t>
  </si>
  <si>
    <t>Numero casi di QUARANTENE IN CORSO al 05-08-2020</t>
  </si>
  <si>
    <t>Numero casi di QUARANTENE CONCLUSE al 05-08-2020</t>
  </si>
  <si>
    <t>Numero casi di ISOLAMENTI DOMICILIARI FIDUCIARI IN CORSO al 05-08-2020</t>
  </si>
  <si>
    <t>Numero casi di ISOLAMENTI DOMICILIARI FIDUCIARI CONCLUSI al 05-08-2020</t>
  </si>
  <si>
    <t>Numero casi di QUARANTENE/ISOLAMENTI IN CORSO al 05-08-2020</t>
  </si>
  <si>
    <t>Numero casi di QUARANTENE/ISOLAMENTI CONCLUSI al 05-08-2020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</si>
</sst>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12</v>
      </c>
      <c r="E7" s="6">
        <v>569</v>
      </c>
      <c r="F7" s="6">
        <v>8</v>
      </c>
      <c r="G7" s="6">
        <v>485</v>
      </c>
      <c r="H7" s="6">
        <v>5</v>
      </c>
      <c r="I7" s="6">
        <v>83</v>
      </c>
      <c r="J7" s="6">
        <f t="shared" si="1"/>
        <v>13</v>
      </c>
      <c r="K7" s="11">
        <f>J7-D7</f>
        <v>1</v>
      </c>
      <c r="L7" s="6">
        <f>G7+I7</f>
        <v>568</v>
      </c>
      <c r="M7" s="11">
        <f>L7-E7</f>
        <v>-1</v>
      </c>
      <c r="N7" s="6">
        <f t="shared" si="4"/>
        <v>581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114</v>
      </c>
      <c r="E11" s="6">
        <v>2401</v>
      </c>
      <c r="F11" s="6">
        <v>49</v>
      </c>
      <c r="G11" s="6">
        <v>2009</v>
      </c>
      <c r="H11" s="6">
        <v>83</v>
      </c>
      <c r="I11" s="6">
        <v>401</v>
      </c>
      <c r="J11" s="6">
        <f t="shared" si="1"/>
        <v>132</v>
      </c>
      <c r="K11" s="11">
        <f t="shared" si="2"/>
        <v>18</v>
      </c>
      <c r="L11" s="6">
        <f t="shared" si="3"/>
        <v>2410</v>
      </c>
      <c r="M11" s="11">
        <f t="shared" si="0"/>
        <v>9</v>
      </c>
      <c r="N11" s="6">
        <f>L11+J11</f>
        <v>2542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58</v>
      </c>
      <c r="F13" s="6">
        <v>1</v>
      </c>
      <c r="G13" s="6">
        <v>44</v>
      </c>
      <c r="H13" s="6">
        <v>0</v>
      </c>
      <c r="I13" s="6">
        <v>14</v>
      </c>
      <c r="J13" s="6">
        <f>+H13+F13</f>
        <v>1</v>
      </c>
      <c r="K13" s="11">
        <f t="shared" si="2"/>
        <v>0</v>
      </c>
      <c r="L13" s="6">
        <f t="shared" si="3"/>
        <v>58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14</v>
      </c>
      <c r="E14" s="6">
        <v>478</v>
      </c>
      <c r="F14" s="6">
        <v>0</v>
      </c>
      <c r="G14" s="6">
        <v>341</v>
      </c>
      <c r="H14" s="6">
        <v>15</v>
      </c>
      <c r="I14" s="6">
        <v>138</v>
      </c>
      <c r="J14" s="6">
        <f t="shared" si="1"/>
        <v>15</v>
      </c>
      <c r="K14" s="11">
        <f t="shared" si="2"/>
        <v>1</v>
      </c>
      <c r="L14" s="6">
        <f t="shared" si="3"/>
        <v>479</v>
      </c>
      <c r="M14" s="11">
        <f>L14-E14</f>
        <v>1</v>
      </c>
      <c r="N14" s="6">
        <f t="shared" si="4"/>
        <v>494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13</v>
      </c>
      <c r="E15" s="6">
        <v>42</v>
      </c>
      <c r="F15" s="6">
        <v>12</v>
      </c>
      <c r="G15" s="6">
        <v>35</v>
      </c>
      <c r="H15" s="6">
        <v>0</v>
      </c>
      <c r="I15" s="6">
        <v>9</v>
      </c>
      <c r="J15" s="6">
        <f t="shared" si="1"/>
        <v>12</v>
      </c>
      <c r="K15" s="11">
        <f t="shared" si="2"/>
        <v>-1</v>
      </c>
      <c r="L15" s="6">
        <f t="shared" si="3"/>
        <v>44</v>
      </c>
      <c r="M15" s="11">
        <f t="shared" si="0"/>
        <v>2</v>
      </c>
      <c r="N15" s="6">
        <f t="shared" si="4"/>
        <v>56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18</v>
      </c>
      <c r="E16" s="6">
        <v>406</v>
      </c>
      <c r="F16" s="6">
        <v>14</v>
      </c>
      <c r="G16" s="6">
        <v>320</v>
      </c>
      <c r="H16" s="6">
        <v>11</v>
      </c>
      <c r="I16" s="6">
        <v>87</v>
      </c>
      <c r="J16" s="6">
        <f t="shared" si="1"/>
        <v>25</v>
      </c>
      <c r="K16" s="11">
        <f t="shared" si="2"/>
        <v>7</v>
      </c>
      <c r="L16" s="6">
        <f t="shared" si="3"/>
        <v>407</v>
      </c>
      <c r="M16" s="11">
        <f t="shared" si="0"/>
        <v>1</v>
      </c>
      <c r="N16" s="6">
        <f>L16+J16</f>
        <v>432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311</v>
      </c>
      <c r="F22" s="6">
        <v>9</v>
      </c>
      <c r="G22" s="6">
        <v>275</v>
      </c>
      <c r="H22" s="6">
        <v>0</v>
      </c>
      <c r="I22" s="6">
        <v>36</v>
      </c>
      <c r="J22" s="6">
        <f t="shared" si="1"/>
        <v>9</v>
      </c>
      <c r="K22" s="16">
        <f t="shared" si="2"/>
        <v>1</v>
      </c>
      <c r="L22" s="15">
        <f t="shared" si="3"/>
        <v>311</v>
      </c>
      <c r="M22" s="16">
        <f t="shared" si="0"/>
        <v>0</v>
      </c>
      <c r="N22" s="15">
        <f>L22+J22</f>
        <v>320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0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2</v>
      </c>
      <c r="I28" s="6">
        <v>4</v>
      </c>
      <c r="J28" s="6">
        <f t="shared" si="1"/>
        <v>3</v>
      </c>
      <c r="K28" s="11">
        <f t="shared" si="2"/>
        <v>2</v>
      </c>
      <c r="L28" s="6">
        <f t="shared" si="3"/>
        <v>20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1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73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-3</v>
      </c>
      <c r="L34" s="6">
        <f t="shared" si="3"/>
        <v>76</v>
      </c>
      <c r="M34" s="11">
        <f t="shared" si="0"/>
        <v>3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5</v>
      </c>
      <c r="I38" s="6">
        <v>8</v>
      </c>
      <c r="J38" s="6">
        <f t="shared" si="1"/>
        <v>6</v>
      </c>
      <c r="K38" s="16">
        <f t="shared" si="5"/>
        <v>4</v>
      </c>
      <c r="L38" s="15">
        <f t="shared" si="3"/>
        <v>20</v>
      </c>
      <c r="M38" s="16">
        <f t="shared" si="6"/>
        <v>0</v>
      </c>
      <c r="N38" s="15">
        <f t="shared" si="4"/>
        <v>26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4</v>
      </c>
      <c r="I41" s="6">
        <v>39</v>
      </c>
      <c r="J41" s="6">
        <f t="shared" si="1"/>
        <v>4</v>
      </c>
      <c r="K41" s="11">
        <f t="shared" si="5"/>
        <v>1</v>
      </c>
      <c r="L41" s="6">
        <f t="shared" si="3"/>
        <v>64</v>
      </c>
      <c r="M41" s="11">
        <f t="shared" si="6"/>
        <v>0</v>
      </c>
      <c r="N41" s="6">
        <f t="shared" si="4"/>
        <v>68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35</v>
      </c>
      <c r="E43" s="6">
        <v>464</v>
      </c>
      <c r="F43" s="6">
        <v>22</v>
      </c>
      <c r="G43" s="6">
        <v>374</v>
      </c>
      <c r="H43" s="6">
        <v>20</v>
      </c>
      <c r="I43" s="6">
        <v>91</v>
      </c>
      <c r="J43" s="6">
        <f t="shared" si="1"/>
        <v>42</v>
      </c>
      <c r="K43" s="11">
        <f t="shared" si="5"/>
        <v>7</v>
      </c>
      <c r="L43" s="6">
        <f t="shared" si="3"/>
        <v>465</v>
      </c>
      <c r="M43" s="11">
        <f t="shared" si="6"/>
        <v>1</v>
      </c>
      <c r="N43" s="6">
        <f t="shared" si="4"/>
        <v>507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21</v>
      </c>
      <c r="E44" s="6">
        <v>186</v>
      </c>
      <c r="F44" s="6">
        <v>16</v>
      </c>
      <c r="G44" s="6">
        <v>115</v>
      </c>
      <c r="H44" s="6">
        <v>6</v>
      </c>
      <c r="I44" s="6">
        <v>72</v>
      </c>
      <c r="J44" s="6">
        <f t="shared" si="1"/>
        <v>22</v>
      </c>
      <c r="K44" s="11">
        <f t="shared" si="5"/>
        <v>1</v>
      </c>
      <c r="L44" s="6">
        <f t="shared" si="3"/>
        <v>187</v>
      </c>
      <c r="M44" s="11">
        <f t="shared" si="6"/>
        <v>1</v>
      </c>
      <c r="N44" s="6">
        <f t="shared" si="4"/>
        <v>209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-1</v>
      </c>
      <c r="L47" s="6">
        <f t="shared" si="3"/>
        <v>9</v>
      </c>
      <c r="M47" s="11">
        <f t="shared" si="6"/>
        <v>1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0</v>
      </c>
      <c r="L49" s="6">
        <f t="shared" si="3"/>
        <v>20</v>
      </c>
      <c r="M49" s="11">
        <f t="shared" si="6"/>
        <v>0</v>
      </c>
      <c r="N49" s="6">
        <f t="shared" si="4"/>
        <v>24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30</v>
      </c>
      <c r="F51" s="6">
        <v>3</v>
      </c>
      <c r="G51" s="6">
        <v>8</v>
      </c>
      <c r="H51" s="6">
        <v>1</v>
      </c>
      <c r="I51" s="6">
        <v>22</v>
      </c>
      <c r="J51" s="6">
        <f t="shared" si="1"/>
        <v>4</v>
      </c>
      <c r="K51" s="11">
        <f t="shared" si="5"/>
        <v>0</v>
      </c>
      <c r="L51" s="6">
        <f t="shared" si="3"/>
        <v>30</v>
      </c>
      <c r="M51" s="11">
        <f t="shared" si="6"/>
        <v>0</v>
      </c>
      <c r="N51" s="6">
        <f t="shared" si="4"/>
        <v>34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70</v>
      </c>
      <c r="E54" s="15">
        <v>616</v>
      </c>
      <c r="F54" s="6">
        <v>30</v>
      </c>
      <c r="G54" s="6">
        <v>349</v>
      </c>
      <c r="H54" s="6">
        <v>40</v>
      </c>
      <c r="I54" s="6">
        <v>270</v>
      </c>
      <c r="J54" s="6">
        <f t="shared" si="1"/>
        <v>70</v>
      </c>
      <c r="K54" s="16">
        <f t="shared" si="5"/>
        <v>0</v>
      </c>
      <c r="L54" s="15">
        <f t="shared" si="3"/>
        <v>619</v>
      </c>
      <c r="M54" s="16">
        <f t="shared" si="6"/>
        <v>3</v>
      </c>
      <c r="N54" s="15">
        <f t="shared" si="4"/>
        <v>689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1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95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-1</v>
      </c>
      <c r="L62" s="6">
        <f t="shared" si="3"/>
        <v>96</v>
      </c>
      <c r="M62" s="11">
        <f t="shared" si="6"/>
        <v>1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-1</v>
      </c>
      <c r="L65" s="6">
        <f t="shared" si="3"/>
        <v>19</v>
      </c>
      <c r="M65" s="11">
        <f t="shared" si="6"/>
        <v>1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2</v>
      </c>
      <c r="I69" s="6">
        <v>14</v>
      </c>
      <c r="J69" s="6">
        <f t="shared" ref="J69:J119" si="9">+H69+F69</f>
        <v>2</v>
      </c>
      <c r="K69" s="11">
        <f t="shared" si="7"/>
        <v>1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1</v>
      </c>
      <c r="I75" s="6">
        <v>63</v>
      </c>
      <c r="J75" s="6">
        <f t="shared" si="9"/>
        <v>1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3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1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19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12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12</v>
      </c>
      <c r="E98" s="6">
        <v>130</v>
      </c>
      <c r="F98" s="6">
        <v>7</v>
      </c>
      <c r="G98" s="6">
        <v>100</v>
      </c>
      <c r="H98" s="6">
        <v>5</v>
      </c>
      <c r="I98" s="6">
        <v>30</v>
      </c>
      <c r="J98" s="6">
        <f t="shared" si="9"/>
        <v>12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142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43</v>
      </c>
      <c r="F99" s="6">
        <v>0</v>
      </c>
      <c r="G99" s="6">
        <v>35</v>
      </c>
      <c r="H99" s="6">
        <v>8</v>
      </c>
      <c r="I99" s="6">
        <v>8</v>
      </c>
      <c r="J99" s="6">
        <f t="shared" si="9"/>
        <v>8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51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6</v>
      </c>
      <c r="E106" s="6">
        <v>12</v>
      </c>
      <c r="F106" s="6">
        <v>0</v>
      </c>
      <c r="G106" s="6">
        <v>10</v>
      </c>
      <c r="H106" s="6">
        <v>8</v>
      </c>
      <c r="I106" s="6">
        <v>2</v>
      </c>
      <c r="J106" s="6">
        <f t="shared" si="9"/>
        <v>8</v>
      </c>
      <c r="K106" s="11">
        <f t="shared" si="12"/>
        <v>2</v>
      </c>
      <c r="L106" s="6">
        <f t="shared" si="10"/>
        <v>12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-1</v>
      </c>
      <c r="L108" s="6">
        <f t="shared" si="10"/>
        <v>85</v>
      </c>
      <c r="M108" s="11">
        <f t="shared" si="13"/>
        <v>1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1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245</v>
      </c>
      <c r="E120" s="6">
        <v>1244</v>
      </c>
      <c r="F120" s="6">
        <v>49</v>
      </c>
      <c r="G120" s="6">
        <v>591</v>
      </c>
      <c r="H120" s="6">
        <v>274</v>
      </c>
      <c r="I120" s="6">
        <v>652</v>
      </c>
      <c r="J120" s="6">
        <f>+H120+F120</f>
        <v>323</v>
      </c>
      <c r="K120" s="11">
        <f t="shared" si="12"/>
        <v>78</v>
      </c>
      <c r="L120" s="6">
        <f t="shared" si="10"/>
        <v>1243</v>
      </c>
      <c r="M120" s="11">
        <f t="shared" si="13"/>
        <v>-1</v>
      </c>
      <c r="N120" s="6">
        <f t="shared" si="11"/>
        <v>1566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762</v>
      </c>
      <c r="E121" s="10">
        <f>SUM(E4:E120)</f>
        <v>11968</v>
      </c>
      <c r="F121" s="10">
        <f>SUM(F4:F119)+F120</f>
        <v>323</v>
      </c>
      <c r="G121" s="10">
        <f>SUM(G4:G119)+G120</f>
        <v>8930</v>
      </c>
      <c r="H121" s="10">
        <f>SUM(H4:H119)+H120</f>
        <v>577</v>
      </c>
      <c r="I121" s="10">
        <f>SUM(I4:I119)+I120</f>
        <v>3061</v>
      </c>
      <c r="J121" s="10">
        <f>SUM(J4:J119)+J120</f>
        <v>900</v>
      </c>
      <c r="K121" s="13">
        <f t="shared" ref="K121:M121" si="14">SUM(K4:K119)+K120</f>
        <v>138</v>
      </c>
      <c r="L121" s="10">
        <f t="shared" si="14"/>
        <v>11991</v>
      </c>
      <c r="M121" s="13">
        <f t="shared" si="14"/>
        <v>23</v>
      </c>
      <c r="N121" s="10">
        <f>SUM(N4:N119)+N120</f>
        <v>12891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2020-08-05T09:17:33Z</dcterms:modified>
</cp:coreProperties>
</file>