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<sst xmlns="http://schemas.openxmlformats.org/spreadsheetml/2006/main" count="250" uniqueCount="246">
  <si>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</si>
  <si>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</si>
  <si>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</si>
  <si>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</si>
  <si>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</si>
  <si>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</si>
  <si>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</si>
  <si>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</si>
  <si>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</si>
  <si>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</si>
  <si>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</si>
  <si>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</si>
  <si>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</si>
  <si>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</si>
  <si>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</si>
  <si>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</si>
  <si>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</si>
  <si>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</si>
  <si>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</si>
  <si>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</si>
  <si>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</si>
  <si>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</si>
  <si>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</si>
  <si>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</si>
  <si>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</si>
  <si>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</si>
  <si>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</si>
  <si>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</si>
  <si>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</si>
  <si>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</si>
  <si>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</si>
  <si>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</si>
  <si>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</si>
  <si>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</si>
  <si>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</si>
  <si>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</si>
  <si>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</si>
  <si>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</si>
  <si>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</si>
  <si>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</si>
  <si>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</si>
  <si>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</si>
  <si>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</si>
  <si>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</si>
  <si>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</si>
  <si>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</si>
  <si>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</si>
  <si>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</si>
  <si>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</si>
  <si>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</si>
  <si>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</si>
  <si>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</si>
  <si>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</si>
  <si>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</si>
  <si>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</si>
  <si>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</si>
  <si>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</si>
  <si>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</si>
  <si>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</si>
  <si>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</si>
  <si>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</si>
  <si>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</si>
  <si>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</si>
  <si>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</si>
  <si>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</si>
  <si>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</si>
  <si>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</si>
  <si>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</si>
  <si>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</si>
  <si>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</si>
  <si>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</si>
  <si>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</si>
  <si>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</si>
  <si>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</si>
  <si>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</si>
  <si>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</si>
  <si>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</si>
  <si>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</si>
  <si>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</si>
  <si>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</si>
  <si>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</si>
  <si>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</si>
  <si>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</si>
  <si>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</si>
  <si>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</si>
  <si>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</si>
  <si>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</si>
  <si>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</si>
  <si>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</si>
  <si>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</si>
  <si>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</si>
  <si>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</si>
  <si>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</si>
  <si>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</si>
  <si>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</si>
  <si>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</si>
  <si>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</si>
  <si>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</si>
  <si>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</si>
  <si>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</si>
  <si>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</si>
  <si>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</si>
  <si>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</si>
  <si>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</si>
  <si>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</si>
  <si>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</si>
  <si>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</si>
  <si>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</si>
  <si>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</si>
  <si>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</si>
  <si>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</si>
  <si>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</si>
  <si>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</si>
  <si>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</si>
  <si>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</si>
  <si>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</si>
  <si>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</si>
  <si>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</si>
  <si>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</si>
  <si>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</si>
  <si>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</si>
  <si>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</si>
  <si>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</si>
  <si>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</si>
  <si>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</si>
  <si>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</si>
  <si>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</si>
  <si>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</si>
  <si>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</si>
  <si>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</si>
  <si>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</si>
  <si>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</si>
  <si>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</si>
  <si>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</si>
  <si>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</si>
  <si>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</si>
  <si>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</si>
  <si>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</si>
  <si>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</si>
  <si>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</si>
  <si>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</si>
  <si>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</si>
  <si>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</si>
  <si>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</si>
  <si>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</si>
  <si>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</si>
  <si>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</si>
  <si>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</si>
  <si>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</si>
  <si>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</si>
  <si>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</si>
  <si>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</si>
  <si>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</si>
  <si>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</si>
  <si>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</si>
  <si>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</si>
  <si>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</si>
  <si>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</si>
  <si>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</si>
  <si>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</si>
  <si>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</si>
  <si>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</si>
  <si>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</si>
  <si>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</si>
  <si>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</si>
  <si>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</si>
  <si>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</si>
  <si>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</si>
  <si>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</si>
  <si>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</si>
  <si>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</si>
  <si>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</si>
  <si>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</si>
  <si>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</si>
  <si>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</si>
  <si>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</si>
  <si>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</si>
  <si>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</si>
  <si>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</si>
  <si>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</si>
  <si>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</si>
  <si>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</si>
  <si>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</si>
  <si>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</si>
  <si>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</si>
  <si>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</si>
  <si>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</si>
  <si>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</si>
  <si>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</si>
  <si>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</si>
  <si>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</si>
  <si>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</si>
  <si>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</si>
  <si>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</si>
  <si>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</si>
  <si>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</si>
  <si>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</si>
  <si>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</si>
  <si>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</si>
  <si>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</si>
  <si>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</si>
  <si>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</si>
  <si>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</si>
  <si>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</si>
  <si>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</si>
  <si>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</si>
  <si>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</si>
  <si>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</si>
  <si>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</si>
  <si>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</si>
  <si>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</si>
  <si>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</si>
  <si>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</si>
  <si>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</si>
  <si>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</si>
  <si>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</si>
  <si>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</si>
  <si>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</si>
  <si>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</si>
  <si>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</si>
  <si>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</si>
  <si>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</si>
  <si>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</si>
  <si>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</si>
  <si>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</si>
  <si>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</si>
  <si>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</si>
  <si>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</si>
  <si>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</si>
  <si>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</si>
  <si>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</si>
  <si>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</si>
  <si>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</si>
  <si>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</si>
  <si>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</si>
  <si>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</si>
  <si>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16-05-2020</t>
  </si>
  <si>
    <t>Numero casi di QUARANTENE/ISOLAMENTI CONCLUSI al 16-05-2020</t>
  </si>
  <si>
    <t>Isolamento/Qarantena al 17-05-2020</t>
  </si>
  <si>
    <t>Totale casi di QUARANTENE/ISOLAMENTI  al 17-05-2020</t>
  </si>
  <si>
    <t>Numero casi di QUARANTENE IN CORSO al 17-05-2020</t>
  </si>
  <si>
    <t>Numero casi di QUARANTENE CONCLUSE al 17-05-2020</t>
  </si>
  <si>
    <t>Numero casi di ISOLAMENTI DOMICILIARI FIDUCIARI IN CORSO al 17-05-2020</t>
  </si>
  <si>
    <t>Numero casi di ISOLAMENTI DOMICILIARI FIDUCIARI CONCLUSI  al 17-05-2020</t>
  </si>
  <si>
    <t>Numero casi di QUARANTENE/ISOLAMENTI IN CORSO  al 17-05-2020</t>
  </si>
  <si>
    <t>Numero casi di QUARANTENE/ISOLAMENTI CONCLUSI al 17-05-2020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</si>
</sst>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/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7</v>
      </c>
      <c r="E4" s="6">
        <v>34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-1</v>
      </c>
      <c r="L4" s="6">
        <f>G4+I4</f>
        <v>35</v>
      </c>
      <c r="M4" s="11">
        <f t="shared" ref="M4:M35" si="0">L4-E4</f>
        <v>1</v>
      </c>
      <c r="N4" s="6">
        <f>L4+J4</f>
        <v>41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36</v>
      </c>
      <c r="E7" s="6">
        <v>508</v>
      </c>
      <c r="F7" s="6">
        <v>26</v>
      </c>
      <c r="G7" s="6">
        <v>443</v>
      </c>
      <c r="H7" s="6">
        <v>9</v>
      </c>
      <c r="I7" s="6">
        <v>67</v>
      </c>
      <c r="J7" s="6">
        <f t="shared" si="1"/>
        <v>35</v>
      </c>
      <c r="K7" s="11">
        <f>J7-D7</f>
        <v>-1</v>
      </c>
      <c r="L7" s="6">
        <f>G7+I7</f>
        <v>510</v>
      </c>
      <c r="M7" s="11">
        <f>L7-E7</f>
        <v>2</v>
      </c>
      <c r="N7" s="6">
        <f t="shared" si="4"/>
        <v>545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0</v>
      </c>
      <c r="L9" s="6">
        <f t="shared" si="3"/>
        <v>114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278</v>
      </c>
      <c r="E11" s="6">
        <v>1942</v>
      </c>
      <c r="F11" s="6">
        <v>226</v>
      </c>
      <c r="G11" s="6">
        <v>1720</v>
      </c>
      <c r="H11" s="6">
        <v>34</v>
      </c>
      <c r="I11" s="6">
        <v>241</v>
      </c>
      <c r="J11" s="6">
        <f t="shared" si="1"/>
        <v>260</v>
      </c>
      <c r="K11" s="11">
        <f t="shared" si="2"/>
        <v>-18</v>
      </c>
      <c r="L11" s="6">
        <f t="shared" si="3"/>
        <v>1961</v>
      </c>
      <c r="M11" s="11">
        <f t="shared" si="0"/>
        <v>19</v>
      </c>
      <c r="N11" s="6">
        <f>L11+J11</f>
        <v>2221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33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-4</v>
      </c>
      <c r="L12" s="6">
        <f t="shared" si="3"/>
        <v>37</v>
      </c>
      <c r="M12" s="11">
        <f t="shared" si="0"/>
        <v>4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10</v>
      </c>
      <c r="E14" s="6">
        <v>418</v>
      </c>
      <c r="F14" s="6">
        <v>0</v>
      </c>
      <c r="G14" s="6">
        <v>320</v>
      </c>
      <c r="H14" s="6">
        <v>4</v>
      </c>
      <c r="I14" s="6">
        <v>104</v>
      </c>
      <c r="J14" s="6">
        <f t="shared" si="1"/>
        <v>4</v>
      </c>
      <c r="K14" s="11">
        <f t="shared" si="2"/>
        <v>-6</v>
      </c>
      <c r="L14" s="6">
        <f t="shared" si="3"/>
        <v>424</v>
      </c>
      <c r="M14" s="11">
        <f>L14-E14</f>
        <v>6</v>
      </c>
      <c r="N14" s="6">
        <f t="shared" si="4"/>
        <v>428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34</v>
      </c>
      <c r="E16" s="6">
        <v>343</v>
      </c>
      <c r="F16" s="6">
        <v>25</v>
      </c>
      <c r="G16" s="6">
        <v>286</v>
      </c>
      <c r="H16" s="6">
        <v>3</v>
      </c>
      <c r="I16" s="6">
        <v>63</v>
      </c>
      <c r="J16" s="6">
        <f t="shared" si="1"/>
        <v>28</v>
      </c>
      <c r="K16" s="11">
        <f t="shared" si="2"/>
        <v>-6</v>
      </c>
      <c r="L16" s="6">
        <f t="shared" si="3"/>
        <v>349</v>
      </c>
      <c r="M16" s="11">
        <f t="shared" si="0"/>
        <v>6</v>
      </c>
      <c r="N16" s="6">
        <f>L16+J16</f>
        <v>377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94</v>
      </c>
      <c r="F18" s="6">
        <v>2</v>
      </c>
      <c r="G18" s="6">
        <v>63</v>
      </c>
      <c r="H18" s="6">
        <v>3</v>
      </c>
      <c r="I18" s="6">
        <v>32</v>
      </c>
      <c r="J18" s="6">
        <f t="shared" si="1"/>
        <v>5</v>
      </c>
      <c r="K18" s="11">
        <f t="shared" si="2"/>
        <v>-1</v>
      </c>
      <c r="L18" s="6">
        <f t="shared" si="3"/>
        <v>95</v>
      </c>
      <c r="M18" s="11">
        <f t="shared" si="0"/>
        <v>1</v>
      </c>
      <c r="N18" s="6">
        <f t="shared" si="4"/>
        <v>100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4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38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-3</v>
      </c>
      <c r="L24" s="15">
        <f t="shared" si="3"/>
        <v>42</v>
      </c>
      <c r="M24" s="16">
        <f t="shared" si="0"/>
        <v>4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1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85</v>
      </c>
      <c r="F32" s="6">
        <v>10</v>
      </c>
      <c r="G32" s="6">
        <v>68</v>
      </c>
      <c r="H32" s="6">
        <v>3</v>
      </c>
      <c r="I32" s="6">
        <v>17</v>
      </c>
      <c r="J32" s="6">
        <f t="shared" si="1"/>
        <v>13</v>
      </c>
      <c r="K32" s="11">
        <f t="shared" si="2"/>
        <v>0</v>
      </c>
      <c r="L32" s="6">
        <f t="shared" si="3"/>
        <v>85</v>
      </c>
      <c r="M32" s="11">
        <f t="shared" si="0"/>
        <v>0</v>
      </c>
      <c r="N32" s="6">
        <f t="shared" si="4"/>
        <v>98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1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0</v>
      </c>
      <c r="L41" s="6">
        <f t="shared" si="3"/>
        <v>51</v>
      </c>
      <c r="M41" s="11">
        <f t="shared" si="6"/>
        <v>0</v>
      </c>
      <c r="N41" s="6">
        <f t="shared" si="4"/>
        <v>59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33</v>
      </c>
      <c r="E43" s="6">
        <v>366</v>
      </c>
      <c r="F43" s="6">
        <v>27</v>
      </c>
      <c r="G43" s="6">
        <v>321</v>
      </c>
      <c r="H43" s="6">
        <v>5</v>
      </c>
      <c r="I43" s="6">
        <v>47</v>
      </c>
      <c r="J43" s="6">
        <f t="shared" si="1"/>
        <v>32</v>
      </c>
      <c r="K43" s="11">
        <f t="shared" si="5"/>
        <v>-1</v>
      </c>
      <c r="L43" s="6">
        <f t="shared" si="3"/>
        <v>368</v>
      </c>
      <c r="M43" s="11">
        <f t="shared" si="6"/>
        <v>2</v>
      </c>
      <c r="N43" s="6">
        <f t="shared" si="4"/>
        <v>400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0</v>
      </c>
      <c r="L44" s="6">
        <f t="shared" si="3"/>
        <v>160</v>
      </c>
      <c r="M44" s="11">
        <f t="shared" si="6"/>
        <v>0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1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33</v>
      </c>
      <c r="E54" s="15">
        <v>472</v>
      </c>
      <c r="F54" s="6">
        <v>14</v>
      </c>
      <c r="G54" s="6">
        <v>293</v>
      </c>
      <c r="H54" s="6">
        <v>16</v>
      </c>
      <c r="I54" s="6">
        <v>182</v>
      </c>
      <c r="J54" s="6">
        <f t="shared" si="1"/>
        <v>30</v>
      </c>
      <c r="K54" s="16">
        <f t="shared" si="5"/>
        <v>-3</v>
      </c>
      <c r="L54" s="15">
        <f t="shared" si="3"/>
        <v>475</v>
      </c>
      <c r="M54" s="16">
        <f t="shared" si="6"/>
        <v>3</v>
      </c>
      <c r="N54" s="15">
        <f t="shared" si="4"/>
        <v>505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-1</v>
      </c>
      <c r="L57" s="6">
        <f t="shared" si="3"/>
        <v>41</v>
      </c>
      <c r="M57" s="11">
        <f t="shared" si="6"/>
        <v>1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5</v>
      </c>
      <c r="E58" s="6">
        <v>30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-1</v>
      </c>
      <c r="L58" s="6">
        <f t="shared" si="3"/>
        <v>31</v>
      </c>
      <c r="M58" s="11">
        <f t="shared" si="6"/>
        <v>1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</v>
      </c>
      <c r="E60" s="15">
        <v>71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-1</v>
      </c>
      <c r="L60" s="15">
        <f t="shared" si="3"/>
        <v>72</v>
      </c>
      <c r="M60" s="16">
        <f t="shared" si="6"/>
        <v>1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12</v>
      </c>
      <c r="E63" s="6">
        <v>90</v>
      </c>
      <c r="F63" s="6">
        <v>10</v>
      </c>
      <c r="G63" s="6">
        <v>77</v>
      </c>
      <c r="H63" s="6">
        <v>0</v>
      </c>
      <c r="I63" s="6">
        <v>15</v>
      </c>
      <c r="J63" s="6">
        <f t="shared" si="1"/>
        <v>10</v>
      </c>
      <c r="K63" s="11">
        <f t="shared" si="5"/>
        <v>-2</v>
      </c>
      <c r="L63" s="6">
        <f t="shared" si="3"/>
        <v>92</v>
      </c>
      <c r="M63" s="11">
        <f t="shared" si="6"/>
        <v>2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1</v>
      </c>
      <c r="L64" s="6">
        <f t="shared" si="3"/>
        <v>260</v>
      </c>
      <c r="M64" s="11">
        <f t="shared" si="6"/>
        <v>-1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11</v>
      </c>
      <c r="M71" s="11">
        <f t="shared" si="8"/>
        <v>1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18</v>
      </c>
      <c r="E73" s="6">
        <v>87</v>
      </c>
      <c r="F73" s="6">
        <v>18</v>
      </c>
      <c r="G73" s="6">
        <v>83</v>
      </c>
      <c r="H73" s="6">
        <v>0</v>
      </c>
      <c r="I73" s="6">
        <v>4</v>
      </c>
      <c r="J73" s="6">
        <f t="shared" si="9"/>
        <v>18</v>
      </c>
      <c r="K73" s="11">
        <f t="shared" si="7"/>
        <v>0</v>
      </c>
      <c r="L73" s="6">
        <f t="shared" si="10"/>
        <v>87</v>
      </c>
      <c r="M73" s="11">
        <f t="shared" si="8"/>
        <v>0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106</v>
      </c>
      <c r="F75" s="6">
        <v>10</v>
      </c>
      <c r="G75" s="6">
        <v>57</v>
      </c>
      <c r="H75" s="6">
        <v>7</v>
      </c>
      <c r="I75" s="6">
        <v>49</v>
      </c>
      <c r="J75" s="6">
        <f t="shared" si="9"/>
        <v>17</v>
      </c>
      <c r="K75" s="11">
        <f t="shared" si="7"/>
        <v>0</v>
      </c>
      <c r="L75" s="6">
        <f t="shared" si="10"/>
        <v>106</v>
      </c>
      <c r="M75" s="11">
        <f t="shared" si="8"/>
        <v>0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1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15</v>
      </c>
      <c r="E79" s="6">
        <v>41</v>
      </c>
      <c r="F79" s="6">
        <v>6</v>
      </c>
      <c r="G79" s="6">
        <v>37</v>
      </c>
      <c r="H79" s="6">
        <v>2</v>
      </c>
      <c r="I79" s="6">
        <v>11</v>
      </c>
      <c r="J79" s="6">
        <f t="shared" si="9"/>
        <v>8</v>
      </c>
      <c r="K79" s="11">
        <f t="shared" si="7"/>
        <v>-7</v>
      </c>
      <c r="L79" s="6">
        <f t="shared" si="10"/>
        <v>48</v>
      </c>
      <c r="M79" s="11">
        <f t="shared" si="8"/>
        <v>7</v>
      </c>
      <c r="N79" s="6">
        <f t="shared" si="11"/>
        <v>56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0</v>
      </c>
      <c r="L81" s="6">
        <f t="shared" si="10"/>
        <v>61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-3</v>
      </c>
      <c r="L82" s="6">
        <f t="shared" si="10"/>
        <v>70</v>
      </c>
      <c r="M82" s="11">
        <f t="shared" si="8"/>
        <v>3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46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0</v>
      </c>
      <c r="I91" s="6">
        <v>14</v>
      </c>
      <c r="J91" s="6">
        <f t="shared" si="9"/>
        <v>9</v>
      </c>
      <c r="K91" s="11">
        <f t="shared" si="7"/>
        <v>-1</v>
      </c>
      <c r="L91" s="6">
        <f t="shared" si="10"/>
        <v>185</v>
      </c>
      <c r="M91" s="11">
        <f t="shared" si="8"/>
        <v>1</v>
      </c>
      <c r="N91" s="6">
        <f t="shared" si="11"/>
        <v>194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32</v>
      </c>
      <c r="F94" s="6">
        <v>0</v>
      </c>
      <c r="G94" s="6">
        <v>20</v>
      </c>
      <c r="H94" s="6">
        <v>4</v>
      </c>
      <c r="I94" s="6">
        <v>12</v>
      </c>
      <c r="J94" s="6">
        <f t="shared" si="9"/>
        <v>4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4</v>
      </c>
      <c r="E109" s="6">
        <v>59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-1</v>
      </c>
      <c r="L109" s="6">
        <f t="shared" si="10"/>
        <v>60</v>
      </c>
      <c r="M109" s="11">
        <f t="shared" si="13"/>
        <v>1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-1</v>
      </c>
      <c r="L115" s="6">
        <f t="shared" si="10"/>
        <v>24</v>
      </c>
      <c r="M115" s="11">
        <f t="shared" si="13"/>
        <v>1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0</v>
      </c>
      <c r="G117" s="6">
        <v>40</v>
      </c>
      <c r="H117" s="6">
        <v>0</v>
      </c>
      <c r="I117" s="6">
        <v>7</v>
      </c>
      <c r="J117" s="6">
        <f t="shared" si="9"/>
        <v>0</v>
      </c>
      <c r="K117" s="11">
        <f t="shared" si="12"/>
        <v>-1</v>
      </c>
      <c r="L117" s="6">
        <f t="shared" si="10"/>
        <v>47</v>
      </c>
      <c r="M117" s="11">
        <f t="shared" si="13"/>
        <v>1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228</v>
      </c>
      <c r="E120" s="6">
        <v>644</v>
      </c>
      <c r="F120" s="6">
        <v>12</v>
      </c>
      <c r="G120" s="6">
        <v>447</v>
      </c>
      <c r="H120" s="6">
        <v>189</v>
      </c>
      <c r="I120" s="6">
        <v>228</v>
      </c>
      <c r="J120" s="6">
        <f>+H120+F120</f>
        <v>201</v>
      </c>
      <c r="K120" s="11">
        <f t="shared" si="12"/>
        <v>-27</v>
      </c>
      <c r="L120" s="6">
        <f t="shared" si="10"/>
        <v>675</v>
      </c>
      <c r="M120" s="11">
        <f t="shared" si="13"/>
        <v>31</v>
      </c>
      <c r="N120" s="6">
        <f t="shared" si="11"/>
        <v>876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1004</v>
      </c>
      <c r="E121" s="10">
        <f>SUM(E4:E120)</f>
        <v>9563</v>
      </c>
      <c r="F121" s="10">
        <f>SUM(F4:F119)+F120</f>
        <v>536</v>
      </c>
      <c r="G121" s="10">
        <f>SUM(G4:G119)+G120</f>
        <v>7781</v>
      </c>
      <c r="H121" s="10">
        <f>SUM(H4:H119)+H120</f>
        <v>385</v>
      </c>
      <c r="I121" s="10">
        <f>SUM(I4:I119)+I120</f>
        <v>1881</v>
      </c>
      <c r="J121" s="10">
        <f>SUM(J4:J119)+J120</f>
        <v>921</v>
      </c>
      <c r="K121" s="13">
        <f t="shared" ref="K121:M121" si="14">SUM(K4:K119)+K120</f>
        <v>-83</v>
      </c>
      <c r="L121" s="10">
        <f t="shared" si="14"/>
        <v>9662</v>
      </c>
      <c r="M121" s="13">
        <f t="shared" si="14"/>
        <v>99</v>
      </c>
      <c r="N121" s="10">
        <f>SUM(N4:N119)+N120</f>
        <v>10583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2020-05-17T13:17:59Z</dcterms:modified>
</cp:coreProperties>
</file>