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EFA8231-BA03-4645-BA85-5B9411D7AEAE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<sst xmlns="http://schemas.openxmlformats.org/spreadsheetml/2006/main" count="250" uniqueCount="246">
  <si>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</si>
  <si>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</si>
  <si>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</si>
  <si>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</si>
  <si>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</si>
  <si>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</si>
  <si>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</si>
  <si>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</si>
  <si>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</si>
  <si>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</si>
  <si>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</si>
  <si>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</si>
  <si>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</si>
  <si>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</si>
  <si>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</si>
  <si>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</si>
  <si>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</si>
  <si>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</si>
  <si>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</si>
  <si>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</si>
  <si>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</si>
  <si>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</si>
  <si>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</si>
  <si>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</si>
  <si>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</si>
  <si>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</si>
  <si>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</si>
  <si>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</si>
  <si>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</si>
  <si>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</si>
  <si>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</si>
  <si>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</si>
  <si>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</si>
  <si>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</si>
  <si>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</si>
  <si>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</si>
  <si>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</si>
  <si>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</si>
  <si>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</si>
  <si>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</si>
  <si>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</si>
  <si>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</si>
  <si>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</si>
  <si>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</si>
  <si>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</si>
  <si>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</si>
  <si>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</si>
  <si>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</si>
  <si>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</si>
  <si>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</si>
  <si>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</si>
  <si>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</si>
  <si>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</si>
  <si>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</si>
  <si>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</si>
  <si>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</si>
  <si>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</si>
  <si>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</si>
  <si>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</si>
  <si>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</si>
  <si>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</si>
  <si>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</si>
  <si>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</si>
  <si>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</si>
  <si>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</si>
  <si>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</si>
  <si>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</si>
  <si>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</si>
  <si>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</si>
  <si>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</si>
  <si>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</si>
  <si>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</si>
  <si>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</si>
  <si>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</si>
  <si>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</si>
  <si>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</si>
  <si>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</si>
  <si>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</si>
  <si>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</si>
  <si>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</si>
  <si>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</si>
  <si>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</si>
  <si>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</si>
  <si>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</si>
  <si>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</si>
  <si>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</si>
  <si>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</si>
  <si>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</si>
  <si>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</si>
  <si>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</si>
  <si>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</si>
  <si>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</si>
  <si>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</si>
  <si>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</si>
  <si>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</si>
  <si>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</si>
  <si>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</si>
  <si>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</si>
  <si>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</si>
  <si>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</si>
  <si>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</si>
  <si>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</si>
  <si>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</si>
  <si>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</si>
  <si>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</si>
  <si>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</si>
  <si>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</si>
  <si>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</si>
  <si>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</si>
  <si>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</si>
  <si>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</si>
  <si>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</si>
  <si>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</si>
  <si>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</si>
  <si>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</si>
  <si>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</si>
  <si>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</si>
  <si>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</si>
  <si>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</si>
  <si>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</si>
  <si>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</si>
  <si>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</si>
  <si>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</si>
  <si>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</si>
  <si>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</si>
  <si>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</si>
  <si>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</si>
  <si>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</si>
  <si>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</si>
  <si>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</si>
  <si>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</si>
  <si>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</si>
  <si>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</si>
  <si>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</si>
  <si>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</si>
  <si>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</si>
  <si>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</si>
  <si>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</si>
  <si>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</si>
  <si>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</si>
  <si>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</si>
  <si>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</si>
  <si>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</si>
  <si>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</si>
  <si>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</si>
  <si>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</si>
  <si>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</si>
  <si>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</si>
  <si>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</si>
  <si>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</si>
  <si>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</si>
  <si>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</si>
  <si>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</si>
  <si>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</si>
  <si>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</si>
  <si>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</si>
  <si>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</si>
  <si>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</si>
  <si>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</si>
  <si>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</si>
  <si>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</si>
  <si>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</si>
  <si>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</si>
  <si>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</si>
  <si>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</si>
  <si>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</si>
  <si>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</si>
  <si>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</si>
  <si>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</si>
  <si>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</si>
  <si>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</si>
  <si>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</si>
  <si>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</si>
  <si>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</si>
  <si>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</si>
  <si>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</si>
  <si>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</si>
  <si>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</si>
  <si>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</si>
  <si>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</si>
  <si>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</si>
  <si>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</si>
  <si>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</si>
  <si>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</si>
  <si>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</si>
  <si>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</si>
  <si>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</si>
  <si>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</si>
  <si>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</si>
  <si>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</si>
  <si>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</si>
  <si>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</si>
  <si>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</si>
  <si>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</si>
  <si>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</si>
  <si>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</si>
  <si>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</si>
  <si>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</si>
  <si>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</si>
  <si>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</si>
  <si>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</si>
  <si>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</si>
  <si>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</si>
  <si>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</si>
  <si>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</si>
  <si>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</si>
  <si>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</si>
  <si>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</si>
  <si>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</si>
  <si>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</si>
  <si>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</si>
  <si>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</si>
  <si>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</si>
  <si>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</si>
  <si>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</si>
  <si>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</si>
  <si>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</si>
  <si>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</si>
  <si>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</si>
  <si>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</si>
  <si>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</si>
  <si>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</si>
  <si>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</si>
  <si>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</si>
  <si>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</si>
  <si>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</si>
  <si>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</si>
  <si>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</si>
  <si>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</si>
  <si>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</si>
  <si>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</si>
  <si>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</si>
  <si>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</si>
  <si>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</si>
  <si>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</si>
  <si>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</si>
  <si>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13-07-2020</t>
  </si>
  <si>
    <t>Numero casi di QUARANTENE/ISOLAMENTI CONCLUSI al 13-07-2020</t>
  </si>
  <si>
    <t>Isolamento/Qarantena al 14-07-2020</t>
  </si>
  <si>
    <t>Totale casi di QUARANTENE/ISOLAMENTI al 14-07-2020</t>
  </si>
  <si>
    <t>Numero casi di QUARANTENE IN CORSO al 14-07-2020</t>
  </si>
  <si>
    <t>Numero casi di QUARANTENE CONCLUSE al 14-07-2020</t>
  </si>
  <si>
    <t>Numero casi di ISOLAMENTI DOMICILIARI FIDUCIARI IN CORSO al 14-07-2020</t>
  </si>
  <si>
    <t>Numero casi di ISOLAMENTI DOMICILIARI FIDUCIARI CONCLUSI al 14-07-2020</t>
  </si>
  <si>
    <t>Numero casi di QUARANTENE/ISOLAMENTI IN CORSO al 14-07-2020</t>
  </si>
  <si>
    <t>Numero casi di QUARANTENE/ISOLAMENTI CONCLUSI al 14-07-2020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</si>
</sst>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M16" sqref="M16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64</v>
      </c>
      <c r="E11" s="6">
        <v>2320</v>
      </c>
      <c r="F11" s="6">
        <v>31</v>
      </c>
      <c r="G11" s="6">
        <v>1986</v>
      </c>
      <c r="H11" s="6">
        <v>41</v>
      </c>
      <c r="I11" s="6">
        <v>335</v>
      </c>
      <c r="J11" s="6">
        <f t="shared" si="1"/>
        <v>72</v>
      </c>
      <c r="K11" s="11">
        <f t="shared" si="2"/>
        <v>8</v>
      </c>
      <c r="L11" s="6">
        <f t="shared" si="3"/>
        <v>2321</v>
      </c>
      <c r="M11" s="11">
        <f t="shared" si="0"/>
        <v>1</v>
      </c>
      <c r="N11" s="6">
        <f>L11+J11</f>
        <v>2393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2</v>
      </c>
      <c r="I13" s="6">
        <v>11</v>
      </c>
      <c r="J13" s="6">
        <f t="shared" si="1"/>
        <v>2</v>
      </c>
      <c r="K13" s="11">
        <f t="shared" si="2"/>
        <v>1</v>
      </c>
      <c r="L13" s="6">
        <f t="shared" si="3"/>
        <v>55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5</v>
      </c>
      <c r="E14" s="6">
        <v>462</v>
      </c>
      <c r="F14" s="6">
        <v>2</v>
      </c>
      <c r="G14" s="6">
        <v>336</v>
      </c>
      <c r="H14" s="6">
        <v>6</v>
      </c>
      <c r="I14" s="6">
        <v>126</v>
      </c>
      <c r="J14" s="6">
        <f t="shared" si="1"/>
        <v>8</v>
      </c>
      <c r="K14" s="11">
        <f t="shared" si="2"/>
        <v>3</v>
      </c>
      <c r="L14" s="6">
        <f t="shared" si="3"/>
        <v>462</v>
      </c>
      <c r="M14" s="11">
        <f>L14-E14</f>
        <v>0</v>
      </c>
      <c r="N14" s="6">
        <f t="shared" si="4"/>
        <v>470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</v>
      </c>
      <c r="E16" s="6">
        <v>392</v>
      </c>
      <c r="F16" s="6">
        <v>6</v>
      </c>
      <c r="G16" s="6">
        <v>315</v>
      </c>
      <c r="H16" s="6">
        <v>7</v>
      </c>
      <c r="I16" s="6">
        <v>77</v>
      </c>
      <c r="J16" s="6">
        <f t="shared" si="1"/>
        <v>13</v>
      </c>
      <c r="K16" s="11">
        <f t="shared" si="2"/>
        <v>6</v>
      </c>
      <c r="L16" s="6">
        <f t="shared" si="3"/>
        <v>392</v>
      </c>
      <c r="M16" s="11">
        <f t="shared" si="0"/>
        <v>0</v>
      </c>
      <c r="N16" s="6">
        <f>L16+J16</f>
        <v>405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3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10</v>
      </c>
      <c r="I25" s="6">
        <v>23</v>
      </c>
      <c r="J25" s="6">
        <f t="shared" si="1"/>
        <v>10</v>
      </c>
      <c r="K25" s="11">
        <f>J25-D25</f>
        <v>4</v>
      </c>
      <c r="L25" s="6">
        <f t="shared" si="3"/>
        <v>78</v>
      </c>
      <c r="M25" s="11">
        <f t="shared" si="0"/>
        <v>0</v>
      </c>
      <c r="N25" s="6">
        <f t="shared" si="4"/>
        <v>88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2</v>
      </c>
      <c r="I33" s="6">
        <v>9</v>
      </c>
      <c r="J33" s="6">
        <f t="shared" si="1"/>
        <v>2</v>
      </c>
      <c r="K33" s="11">
        <f t="shared" si="2"/>
        <v>1</v>
      </c>
      <c r="L33" s="6">
        <f t="shared" si="3"/>
        <v>57</v>
      </c>
      <c r="M33" s="11">
        <f t="shared" si="0"/>
        <v>0</v>
      </c>
      <c r="N33" s="6">
        <f t="shared" si="4"/>
        <v>59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1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1</v>
      </c>
      <c r="I39" s="6">
        <v>2</v>
      </c>
      <c r="J39" s="6">
        <f t="shared" si="1"/>
        <v>1</v>
      </c>
      <c r="K39" s="11">
        <f t="shared" si="5"/>
        <v>-1</v>
      </c>
      <c r="L39" s="6">
        <f t="shared" si="3"/>
        <v>11</v>
      </c>
      <c r="M39" s="11">
        <f t="shared" si="6"/>
        <v>1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-1</v>
      </c>
      <c r="L41" s="6">
        <f t="shared" si="3"/>
        <v>61</v>
      </c>
      <c r="M41" s="11">
        <f t="shared" si="6"/>
        <v>1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4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10</v>
      </c>
      <c r="E43" s="6">
        <v>445</v>
      </c>
      <c r="F43" s="6">
        <v>4</v>
      </c>
      <c r="G43" s="6">
        <v>379</v>
      </c>
      <c r="H43" s="6">
        <v>7</v>
      </c>
      <c r="I43" s="6">
        <v>66</v>
      </c>
      <c r="J43" s="6">
        <f t="shared" si="1"/>
        <v>11</v>
      </c>
      <c r="K43" s="11">
        <f t="shared" si="5"/>
        <v>1</v>
      </c>
      <c r="L43" s="6">
        <f t="shared" si="3"/>
        <v>445</v>
      </c>
      <c r="M43" s="11">
        <f t="shared" si="6"/>
        <v>0</v>
      </c>
      <c r="N43" s="6">
        <f t="shared" si="4"/>
        <v>456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5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20</v>
      </c>
      <c r="E54" s="15">
        <v>560</v>
      </c>
      <c r="F54" s="6">
        <v>4</v>
      </c>
      <c r="G54" s="6">
        <v>337</v>
      </c>
      <c r="H54" s="6">
        <v>18</v>
      </c>
      <c r="I54" s="6">
        <v>224</v>
      </c>
      <c r="J54" s="6">
        <f t="shared" si="1"/>
        <v>22</v>
      </c>
      <c r="K54" s="16">
        <f t="shared" si="5"/>
        <v>2</v>
      </c>
      <c r="L54" s="15">
        <f t="shared" si="3"/>
        <v>561</v>
      </c>
      <c r="M54" s="16">
        <f t="shared" si="6"/>
        <v>1</v>
      </c>
      <c r="N54" s="15">
        <f t="shared" si="4"/>
        <v>583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8</v>
      </c>
      <c r="I73" s="6">
        <v>5</v>
      </c>
      <c r="J73" s="6">
        <f t="shared" si="9"/>
        <v>8</v>
      </c>
      <c r="K73" s="11">
        <f t="shared" si="7"/>
        <v>3</v>
      </c>
      <c r="L73" s="6">
        <f t="shared" si="10"/>
        <v>106</v>
      </c>
      <c r="M73" s="11">
        <f t="shared" si="8"/>
        <v>0</v>
      </c>
      <c r="N73" s="6">
        <f t="shared" si="11"/>
        <v>114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0</v>
      </c>
      <c r="L75" s="6">
        <f t="shared" si="10"/>
        <v>142</v>
      </c>
      <c r="M75" s="11">
        <f t="shared" si="8"/>
        <v>0</v>
      </c>
      <c r="N75" s="6">
        <f t="shared" si="11"/>
        <v>146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32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-1</v>
      </c>
      <c r="L87" s="6">
        <f t="shared" si="10"/>
        <v>120</v>
      </c>
      <c r="M87" s="11">
        <f t="shared" si="8"/>
        <v>1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1</v>
      </c>
      <c r="G89" s="6">
        <v>13</v>
      </c>
      <c r="H89" s="6">
        <v>2</v>
      </c>
      <c r="I89" s="6">
        <v>13</v>
      </c>
      <c r="J89" s="6">
        <f t="shared" si="9"/>
        <v>3</v>
      </c>
      <c r="K89" s="11">
        <f t="shared" si="7"/>
        <v>1</v>
      </c>
      <c r="L89" s="6">
        <f t="shared" si="10"/>
        <v>26</v>
      </c>
      <c r="M89" s="11">
        <f t="shared" si="8"/>
        <v>0</v>
      </c>
      <c r="N89" s="6">
        <f t="shared" si="11"/>
        <v>29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1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0</v>
      </c>
      <c r="I98" s="6">
        <v>29</v>
      </c>
      <c r="J98" s="6">
        <f t="shared" si="9"/>
        <v>0</v>
      </c>
      <c r="K98" s="11">
        <f t="shared" si="7"/>
        <v>-1</v>
      </c>
      <c r="L98" s="6">
        <f t="shared" si="10"/>
        <v>130</v>
      </c>
      <c r="M98" s="11">
        <f t="shared" si="8"/>
        <v>1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3</v>
      </c>
      <c r="I99" s="6">
        <v>8</v>
      </c>
      <c r="J99" s="6">
        <f t="shared" si="9"/>
        <v>3</v>
      </c>
      <c r="K99" s="11">
        <f t="shared" si="7"/>
        <v>3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-1</v>
      </c>
      <c r="L109" s="6">
        <f t="shared" si="10"/>
        <v>75</v>
      </c>
      <c r="M109" s="11">
        <f t="shared" si="13"/>
        <v>1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70</v>
      </c>
      <c r="E120" s="6">
        <v>1130</v>
      </c>
      <c r="F120" s="6">
        <v>33</v>
      </c>
      <c r="G120" s="6">
        <v>559</v>
      </c>
      <c r="H120" s="6">
        <v>35</v>
      </c>
      <c r="I120" s="6">
        <v>577</v>
      </c>
      <c r="J120" s="6">
        <f>+H120+F120</f>
        <v>68</v>
      </c>
      <c r="K120" s="11">
        <f t="shared" si="12"/>
        <v>-2</v>
      </c>
      <c r="L120" s="6">
        <f t="shared" si="10"/>
        <v>1136</v>
      </c>
      <c r="M120" s="11">
        <f t="shared" si="13"/>
        <v>6</v>
      </c>
      <c r="N120" s="6">
        <f t="shared" si="11"/>
        <v>1204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272</v>
      </c>
      <c r="E121" s="10">
        <f>SUM(E4:E120)</f>
        <v>11426</v>
      </c>
      <c r="F121" s="10">
        <f>SUM(F4:F119)+F120</f>
        <v>108</v>
      </c>
      <c r="G121" s="10">
        <f>SUM(G4:G119)+G120</f>
        <v>8767</v>
      </c>
      <c r="H121" s="10">
        <f>SUM(H4:H119)+H120</f>
        <v>204</v>
      </c>
      <c r="I121" s="10">
        <f>SUM(I4:I119)+I120</f>
        <v>2672</v>
      </c>
      <c r="J121" s="10">
        <f>SUM(J4:J119)+J120</f>
        <v>312</v>
      </c>
      <c r="K121" s="13">
        <f t="shared" ref="K121:M121" si="14">SUM(K4:K119)+K120</f>
        <v>40</v>
      </c>
      <c r="L121" s="10">
        <f t="shared" si="14"/>
        <v>11439</v>
      </c>
      <c r="M121" s="13">
        <f t="shared" si="14"/>
        <v>13</v>
      </c>
      <c r="N121" s="10">
        <f>SUM(N4:N119)+N120</f>
        <v>11751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2020-07-14T13:10:04Z</dcterms:modified>
</cp:coreProperties>
</file>