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B3A1A2D-C517-4D46-BE25-AA346588C4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<sst xmlns="http://schemas.openxmlformats.org/spreadsheetml/2006/main" count="250" uniqueCount="246">
  <si>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</si>
  <si>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</si>
  <si>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</si>
  <si>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</si>
  <si>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</si>
  <si>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</si>
  <si>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</si>
  <si>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</si>
  <si>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</si>
  <si>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</si>
  <si>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</si>
  <si>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</si>
  <si>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</si>
  <si>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</si>
  <si>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</si>
  <si>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</si>
  <si>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</si>
  <si>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</si>
  <si>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</si>
  <si>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</si>
  <si>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</si>
  <si>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</si>
  <si>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</si>
  <si>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</si>
  <si>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</si>
  <si>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</si>
  <si>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</si>
  <si>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</si>
  <si>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</si>
  <si>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</si>
  <si>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</si>
  <si>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</si>
  <si>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</si>
  <si>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</si>
  <si>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</si>
  <si>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</si>
  <si>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</si>
  <si>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</si>
  <si>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</si>
  <si>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</si>
  <si>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</si>
  <si>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</si>
  <si>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</si>
  <si>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</si>
  <si>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</si>
  <si>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</si>
  <si>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</si>
  <si>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</si>
  <si>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</si>
  <si>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</si>
  <si>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</si>
  <si>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</si>
  <si>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</si>
  <si>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</si>
  <si>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</si>
  <si>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</si>
  <si>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</si>
  <si>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</si>
  <si>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</si>
  <si>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</si>
  <si>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</si>
  <si>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</si>
  <si>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</si>
  <si>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</si>
  <si>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</si>
  <si>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</si>
  <si>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</si>
  <si>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</si>
  <si>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</si>
  <si>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</si>
  <si>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</si>
  <si>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</si>
  <si>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</si>
  <si>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</si>
  <si>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</si>
  <si>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</si>
  <si>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</si>
  <si>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</si>
  <si>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</si>
  <si>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</si>
  <si>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</si>
  <si>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</si>
  <si>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</si>
  <si>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</si>
  <si>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</si>
  <si>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</si>
  <si>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</si>
  <si>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</si>
  <si>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</si>
  <si>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</si>
  <si>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</si>
  <si>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</si>
  <si>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</si>
  <si>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</si>
  <si>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</si>
  <si>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</si>
  <si>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</si>
  <si>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</si>
  <si>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</si>
  <si>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</si>
  <si>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</si>
  <si>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</si>
  <si>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</si>
  <si>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</si>
  <si>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</si>
  <si>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</si>
  <si>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</si>
  <si>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</si>
  <si>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</si>
  <si>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</si>
  <si>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</si>
  <si>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</si>
  <si>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</si>
  <si>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</si>
  <si>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</si>
  <si>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</si>
  <si>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</si>
  <si>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</si>
  <si>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</si>
  <si>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</si>
  <si>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</si>
  <si>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</si>
  <si>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</si>
  <si>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</si>
  <si>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</si>
  <si>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</si>
  <si>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</si>
  <si>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</si>
  <si>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</si>
  <si>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</si>
  <si>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</si>
  <si>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</si>
  <si>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</si>
  <si>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</si>
  <si>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</si>
  <si>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</si>
  <si>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</si>
  <si>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</si>
  <si>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</si>
  <si>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</si>
  <si>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</si>
  <si>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</si>
  <si>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</si>
  <si>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</si>
  <si>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</si>
  <si>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</si>
  <si>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</si>
  <si>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</si>
  <si>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</si>
  <si>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</si>
  <si>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</si>
  <si>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</si>
  <si>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</si>
  <si>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</si>
  <si>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</si>
  <si>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</si>
  <si>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</si>
  <si>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</si>
  <si>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</si>
  <si>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</si>
  <si>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</si>
  <si>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</si>
  <si>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</si>
  <si>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</si>
  <si>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</si>
  <si>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</si>
  <si>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</si>
  <si>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</si>
  <si>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</si>
  <si>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</si>
  <si>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</si>
  <si>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</si>
  <si>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</si>
  <si>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</si>
  <si>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</si>
  <si>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</si>
  <si>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</si>
  <si>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</si>
  <si>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</si>
  <si>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</si>
  <si>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</si>
  <si>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</si>
  <si>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</si>
  <si>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</si>
  <si>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</si>
  <si>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</si>
  <si>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</si>
  <si>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</si>
  <si>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</si>
  <si>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</si>
  <si>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</si>
  <si>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</si>
  <si>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</si>
  <si>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</si>
  <si>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</si>
  <si>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</si>
  <si>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</si>
  <si>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</si>
  <si>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</si>
  <si>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</si>
  <si>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</si>
  <si>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</si>
  <si>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</si>
  <si>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</si>
  <si>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</si>
  <si>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</si>
  <si>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</si>
  <si>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</si>
  <si>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</si>
  <si>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</si>
  <si>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</si>
  <si>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</si>
  <si>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</si>
  <si>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</si>
  <si>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</si>
  <si>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</si>
  <si>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</si>
  <si>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</si>
  <si>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</si>
  <si>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</si>
  <si>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</si>
  <si>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</si>
  <si>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</si>
  <si>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</si>
  <si>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</si>
  <si>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</si>
  <si>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</si>
  <si>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</si>
  <si>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</si>
  <si>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</si>
  <si>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</si>
  <si>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</si>
  <si>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</si>
  <si>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</si>
  <si>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</si>
  <si>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</si>
  <si>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26-07-2020</t>
  </si>
  <si>
    <t>Numero casi di QUARANTENE/ISOLAMENTI CONCLUSI al 26-07-2020</t>
  </si>
  <si>
    <t>Isolamento/Qarantena al 27-07-2020</t>
  </si>
  <si>
    <t>Totale casi di QUARANTENE/ISOLAMENTI al 27-07-2020</t>
  </si>
  <si>
    <t>Numero casi di QUARANTENE IN CORSO al 27-07-2020</t>
  </si>
  <si>
    <t>Numero casi di QUARANTENE CONCLUSE al 27-07-2020</t>
  </si>
  <si>
    <t>Numero casi di ISOLAMENTI DOMICILIARI FIDUCIARI IN CORSO al 27-07-2020</t>
  </si>
  <si>
    <t>Numero casi di ISOLAMENTI DOMICILIARI FIDUCIARI CONCLUSI al 27-07-2020</t>
  </si>
  <si>
    <t>Numero casi di QUARANTENE/ISOLAMENTI IN CORSO al 27-07-2020</t>
  </si>
  <si>
    <t>Numero casi di QUARANTENE/ISOLAMENTI CONCLUSI al 27-07-2020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</si>
</sst>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8</v>
      </c>
      <c r="E9" s="6">
        <v>135</v>
      </c>
      <c r="F9" s="6">
        <v>1</v>
      </c>
      <c r="G9" s="6">
        <v>122</v>
      </c>
      <c r="H9" s="6">
        <v>1</v>
      </c>
      <c r="I9" s="6">
        <v>19</v>
      </c>
      <c r="J9" s="6">
        <f t="shared" si="1"/>
        <v>2</v>
      </c>
      <c r="K9" s="11">
        <f t="shared" si="2"/>
        <v>-6</v>
      </c>
      <c r="L9" s="6">
        <f t="shared" si="3"/>
        <v>141</v>
      </c>
      <c r="M9" s="11">
        <f t="shared" si="0"/>
        <v>6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84</v>
      </c>
      <c r="E11" s="6">
        <v>2366</v>
      </c>
      <c r="F11" s="6">
        <v>31</v>
      </c>
      <c r="G11" s="6">
        <v>1996</v>
      </c>
      <c r="H11" s="6">
        <v>50</v>
      </c>
      <c r="I11" s="6">
        <v>374</v>
      </c>
      <c r="J11" s="6">
        <f t="shared" si="1"/>
        <v>81</v>
      </c>
      <c r="K11" s="11">
        <f t="shared" si="2"/>
        <v>-3</v>
      </c>
      <c r="L11" s="6">
        <f t="shared" si="3"/>
        <v>2370</v>
      </c>
      <c r="M11" s="11">
        <f t="shared" si="0"/>
        <v>4</v>
      </c>
      <c r="N11" s="6">
        <f>L11+J11</f>
        <v>2451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473</v>
      </c>
      <c r="F14" s="6">
        <v>0</v>
      </c>
      <c r="G14" s="6">
        <v>341</v>
      </c>
      <c r="H14" s="6">
        <v>7</v>
      </c>
      <c r="I14" s="6">
        <v>132</v>
      </c>
      <c r="J14" s="6">
        <f t="shared" si="1"/>
        <v>7</v>
      </c>
      <c r="K14" s="11">
        <f t="shared" si="2"/>
        <v>1</v>
      </c>
      <c r="L14" s="6">
        <f t="shared" si="3"/>
        <v>473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399</v>
      </c>
      <c r="F16" s="6">
        <v>6</v>
      </c>
      <c r="G16" s="6">
        <v>317</v>
      </c>
      <c r="H16" s="6">
        <v>6</v>
      </c>
      <c r="I16" s="6">
        <v>82</v>
      </c>
      <c r="J16" s="6">
        <f t="shared" si="1"/>
        <v>12</v>
      </c>
      <c r="K16" s="11">
        <f t="shared" si="2"/>
        <v>0</v>
      </c>
      <c r="L16" s="6">
        <f t="shared" si="3"/>
        <v>399</v>
      </c>
      <c r="M16" s="11">
        <f t="shared" si="0"/>
        <v>0</v>
      </c>
      <c r="N16" s="6">
        <f>L16+J16</f>
        <v>411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1</v>
      </c>
      <c r="I20" s="6">
        <v>24</v>
      </c>
      <c r="J20" s="6">
        <f t="shared" si="1"/>
        <v>1</v>
      </c>
      <c r="K20" s="11">
        <f>J20-D20</f>
        <v>1</v>
      </c>
      <c r="L20" s="6">
        <f t="shared" si="3"/>
        <v>86</v>
      </c>
      <c r="M20" s="11">
        <f t="shared" si="0"/>
        <v>0</v>
      </c>
      <c r="N20" s="6">
        <f t="shared" si="4"/>
        <v>87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3</v>
      </c>
      <c r="I25" s="6">
        <v>32</v>
      </c>
      <c r="J25" s="6">
        <f t="shared" si="1"/>
        <v>3</v>
      </c>
      <c r="K25" s="11">
        <f>J25-D25</f>
        <v>0</v>
      </c>
      <c r="L25" s="6">
        <f t="shared" si="3"/>
        <v>87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51</v>
      </c>
      <c r="F26" s="6">
        <v>2</v>
      </c>
      <c r="G26" s="6">
        <v>45</v>
      </c>
      <c r="H26" s="6">
        <v>5</v>
      </c>
      <c r="I26" s="6">
        <v>6</v>
      </c>
      <c r="J26" s="6">
        <f t="shared" si="1"/>
        <v>7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17</v>
      </c>
      <c r="E29" s="15">
        <v>74</v>
      </c>
      <c r="F29" s="6">
        <v>2</v>
      </c>
      <c r="G29" s="6">
        <v>87</v>
      </c>
      <c r="H29" s="6">
        <v>0</v>
      </c>
      <c r="I29" s="6">
        <v>2</v>
      </c>
      <c r="J29" s="6">
        <f t="shared" si="1"/>
        <v>2</v>
      </c>
      <c r="K29" s="16">
        <f t="shared" si="2"/>
        <v>-15</v>
      </c>
      <c r="L29" s="15">
        <f t="shared" si="3"/>
        <v>89</v>
      </c>
      <c r="M29" s="16">
        <f t="shared" si="0"/>
        <v>15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-1</v>
      </c>
      <c r="L31" s="6">
        <f t="shared" si="3"/>
        <v>51</v>
      </c>
      <c r="M31" s="11">
        <f t="shared" si="0"/>
        <v>1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93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-1</v>
      </c>
      <c r="L36" s="6">
        <f t="shared" si="3"/>
        <v>94</v>
      </c>
      <c r="M36" s="11">
        <f t="shared" ref="M36:M67" si="6">L36-E36</f>
        <v>1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2</v>
      </c>
      <c r="I40" s="6">
        <v>21</v>
      </c>
      <c r="J40" s="6">
        <f t="shared" si="1"/>
        <v>6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36</v>
      </c>
      <c r="E43" s="6">
        <v>451</v>
      </c>
      <c r="F43" s="6">
        <v>19</v>
      </c>
      <c r="G43" s="6">
        <v>379</v>
      </c>
      <c r="H43" s="6">
        <v>13</v>
      </c>
      <c r="I43" s="6">
        <v>76</v>
      </c>
      <c r="J43" s="6">
        <f t="shared" si="1"/>
        <v>32</v>
      </c>
      <c r="K43" s="11">
        <f t="shared" si="5"/>
        <v>-4</v>
      </c>
      <c r="L43" s="6">
        <f t="shared" si="3"/>
        <v>455</v>
      </c>
      <c r="M43" s="11">
        <f t="shared" si="6"/>
        <v>4</v>
      </c>
      <c r="N43" s="6">
        <f t="shared" si="4"/>
        <v>487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9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-5</v>
      </c>
      <c r="L45" s="6">
        <f t="shared" si="3"/>
        <v>41</v>
      </c>
      <c r="M45" s="11">
        <f t="shared" si="6"/>
        <v>5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1</v>
      </c>
      <c r="G49" s="6">
        <v>8</v>
      </c>
      <c r="H49" s="6">
        <v>2</v>
      </c>
      <c r="I49" s="6">
        <v>10</v>
      </c>
      <c r="J49" s="6">
        <f t="shared" si="1"/>
        <v>3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21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80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-1</v>
      </c>
      <c r="L50" s="15">
        <f t="shared" si="3"/>
        <v>84</v>
      </c>
      <c r="M50" s="16">
        <f>L50-E50</f>
        <v>4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53</v>
      </c>
      <c r="E54" s="15">
        <v>579</v>
      </c>
      <c r="F54" s="6">
        <v>17</v>
      </c>
      <c r="G54" s="6">
        <v>340</v>
      </c>
      <c r="H54" s="6">
        <v>37</v>
      </c>
      <c r="I54" s="6">
        <v>241</v>
      </c>
      <c r="J54" s="6">
        <f t="shared" si="1"/>
        <v>54</v>
      </c>
      <c r="K54" s="16">
        <f t="shared" si="5"/>
        <v>1</v>
      </c>
      <c r="L54" s="15">
        <f t="shared" si="3"/>
        <v>581</v>
      </c>
      <c r="M54" s="16">
        <f t="shared" si="6"/>
        <v>2</v>
      </c>
      <c r="N54" s="15">
        <f t="shared" si="4"/>
        <v>635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-1</v>
      </c>
      <c r="L58" s="6">
        <f t="shared" si="3"/>
        <v>38</v>
      </c>
      <c r="M58" s="11">
        <f t="shared" si="6"/>
        <v>1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8</v>
      </c>
      <c r="E62" s="6">
        <v>88</v>
      </c>
      <c r="F62" s="6">
        <v>5</v>
      </c>
      <c r="G62" s="6">
        <v>72</v>
      </c>
      <c r="H62" s="6">
        <v>4</v>
      </c>
      <c r="I62" s="6">
        <v>16</v>
      </c>
      <c r="J62" s="6">
        <f t="shared" si="1"/>
        <v>9</v>
      </c>
      <c r="K62" s="11">
        <f t="shared" si="5"/>
        <v>1</v>
      </c>
      <c r="L62" s="6">
        <f t="shared" si="3"/>
        <v>88</v>
      </c>
      <c r="M62" s="11">
        <f t="shared" si="6"/>
        <v>0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0</v>
      </c>
      <c r="I63" s="6">
        <v>18</v>
      </c>
      <c r="J63" s="6">
        <f t="shared" si="1"/>
        <v>0</v>
      </c>
      <c r="K63" s="11">
        <f t="shared" si="5"/>
        <v>-1</v>
      </c>
      <c r="L63" s="6">
        <f t="shared" si="3"/>
        <v>112</v>
      </c>
      <c r="M63" s="11">
        <f t="shared" si="6"/>
        <v>1</v>
      </c>
      <c r="N63" s="6">
        <f t="shared" si="4"/>
        <v>112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2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0</v>
      </c>
      <c r="I79" s="6">
        <v>19</v>
      </c>
      <c r="J79" s="6">
        <f t="shared" si="9"/>
        <v>0</v>
      </c>
      <c r="K79" s="11">
        <f t="shared" si="7"/>
        <v>-2</v>
      </c>
      <c r="L79" s="6">
        <f t="shared" si="10"/>
        <v>68</v>
      </c>
      <c r="M79" s="11">
        <f t="shared" si="8"/>
        <v>2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-1</v>
      </c>
      <c r="L84" s="6">
        <f t="shared" si="10"/>
        <v>50</v>
      </c>
      <c r="M84" s="11">
        <f t="shared" si="8"/>
        <v>1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4</v>
      </c>
      <c r="I88" s="6">
        <v>21</v>
      </c>
      <c r="J88" s="6">
        <f t="shared" si="9"/>
        <v>4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58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47</v>
      </c>
      <c r="F94" s="6">
        <v>0</v>
      </c>
      <c r="G94" s="6">
        <v>28</v>
      </c>
      <c r="H94" s="6">
        <v>1</v>
      </c>
      <c r="I94" s="6">
        <v>19</v>
      </c>
      <c r="J94" s="6">
        <f t="shared" si="9"/>
        <v>1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48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</v>
      </c>
      <c r="E98" s="6">
        <v>129</v>
      </c>
      <c r="F98" s="6">
        <v>1</v>
      </c>
      <c r="G98" s="6">
        <v>100</v>
      </c>
      <c r="H98" s="6">
        <v>2</v>
      </c>
      <c r="I98" s="6">
        <v>29</v>
      </c>
      <c r="J98" s="6">
        <f t="shared" si="9"/>
        <v>3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3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5</v>
      </c>
      <c r="I109" s="6">
        <v>19</v>
      </c>
      <c r="J109" s="6">
        <f t="shared" si="9"/>
        <v>5</v>
      </c>
      <c r="K109" s="11">
        <f t="shared" si="12"/>
        <v>5</v>
      </c>
      <c r="L109" s="6">
        <f t="shared" si="10"/>
        <v>75</v>
      </c>
      <c r="M109" s="11">
        <f t="shared" si="13"/>
        <v>0</v>
      </c>
      <c r="N109" s="6">
        <f t="shared" si="11"/>
        <v>80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2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1</v>
      </c>
      <c r="G118" s="6">
        <v>47</v>
      </c>
      <c r="H118" s="6">
        <v>0</v>
      </c>
      <c r="I118" s="6">
        <v>3</v>
      </c>
      <c r="J118" s="6">
        <f t="shared" si="9"/>
        <v>1</v>
      </c>
      <c r="K118" s="11">
        <f t="shared" si="12"/>
        <v>-2</v>
      </c>
      <c r="L118" s="6">
        <f t="shared" si="10"/>
        <v>50</v>
      </c>
      <c r="M118" s="11">
        <f t="shared" si="13"/>
        <v>2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103</v>
      </c>
      <c r="E120" s="6">
        <v>1181</v>
      </c>
      <c r="F120" s="6">
        <v>17</v>
      </c>
      <c r="G120" s="6">
        <v>588</v>
      </c>
      <c r="H120" s="6">
        <v>73</v>
      </c>
      <c r="I120" s="6">
        <v>613</v>
      </c>
      <c r="J120" s="6">
        <f>+H120+F120</f>
        <v>90</v>
      </c>
      <c r="K120" s="11">
        <f t="shared" si="12"/>
        <v>-13</v>
      </c>
      <c r="L120" s="6">
        <f t="shared" si="10"/>
        <v>1201</v>
      </c>
      <c r="M120" s="11">
        <f t="shared" si="13"/>
        <v>20</v>
      </c>
      <c r="N120" s="6">
        <f t="shared" si="11"/>
        <v>1291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484</v>
      </c>
      <c r="E121" s="10">
        <f>SUM(E4:E120)</f>
        <v>11667</v>
      </c>
      <c r="F121" s="10">
        <f>SUM(F4:F119)+F120</f>
        <v>166</v>
      </c>
      <c r="G121" s="10">
        <f>SUM(G4:G119)+G120</f>
        <v>8871</v>
      </c>
      <c r="H121" s="10">
        <f>SUM(H4:H119)+H120</f>
        <v>288</v>
      </c>
      <c r="I121" s="10">
        <f>SUM(I4:I119)+I120</f>
        <v>2865</v>
      </c>
      <c r="J121" s="10">
        <f>SUM(J4:J119)+J120</f>
        <v>454</v>
      </c>
      <c r="K121" s="13">
        <f t="shared" ref="K121:M121" si="14">SUM(K4:K119)+K120</f>
        <v>-30</v>
      </c>
      <c r="L121" s="10">
        <f t="shared" si="14"/>
        <v>11736</v>
      </c>
      <c r="M121" s="13">
        <f t="shared" si="14"/>
        <v>69</v>
      </c>
      <c r="N121" s="10">
        <f>SUM(N4:N119)+N120</f>
        <v>12190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2020-07-27T11:33:27Z</dcterms:modified>
</cp:coreProperties>
</file>