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BECCB82-51C7-45F8-8AE7-3A0DD51F270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<sst xmlns="http://schemas.openxmlformats.org/spreadsheetml/2006/main" count="250" uniqueCount="246">
  <si>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</si>
  <si>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</si>
  <si>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</si>
  <si>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</si>
  <si>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</si>
  <si>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</si>
  <si>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</si>
  <si>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</si>
  <si>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</si>
  <si>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</si>
  <si>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</si>
  <si>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</si>
  <si>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</si>
  <si>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</si>
  <si>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</si>
  <si>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</si>
  <si>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</si>
  <si>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</si>
  <si>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</si>
  <si>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</si>
  <si>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</si>
  <si>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</si>
  <si>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</si>
  <si>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</si>
  <si>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</si>
  <si>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</si>
  <si>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</si>
  <si>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</si>
  <si>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</si>
  <si>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</si>
  <si>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</si>
  <si>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</si>
  <si>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</si>
  <si>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</si>
  <si>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</si>
  <si>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</si>
  <si>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</si>
  <si>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</si>
  <si>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</si>
  <si>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</si>
  <si>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</si>
  <si>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</si>
  <si>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</si>
  <si>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</si>
  <si>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</si>
  <si>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</si>
  <si>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</si>
  <si>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</si>
  <si>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</si>
  <si>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</si>
  <si>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</si>
  <si>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</si>
  <si>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</si>
  <si>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</si>
  <si>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</si>
  <si>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</si>
  <si>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</si>
  <si>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</si>
  <si>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</si>
  <si>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</si>
  <si>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</si>
  <si>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</si>
  <si>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</si>
  <si>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</si>
  <si>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</si>
  <si>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</si>
  <si>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</si>
  <si>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</si>
  <si>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</si>
  <si>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</si>
  <si>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</si>
  <si>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</si>
  <si>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</si>
  <si>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</si>
  <si>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</si>
  <si>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</si>
  <si>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</si>
  <si>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</si>
  <si>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</si>
  <si>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</si>
  <si>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</si>
  <si>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</si>
  <si>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</si>
  <si>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</si>
  <si>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</si>
  <si>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</si>
  <si>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</si>
  <si>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</si>
  <si>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</si>
  <si>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</si>
  <si>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</si>
  <si>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</si>
  <si>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</si>
  <si>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</si>
  <si>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</si>
  <si>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</si>
  <si>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</si>
  <si>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</si>
  <si>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</si>
  <si>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</si>
  <si>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</si>
  <si>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</si>
  <si>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</si>
  <si>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</si>
  <si>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</si>
  <si>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</si>
  <si>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</si>
  <si>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</si>
  <si>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</si>
  <si>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</si>
  <si>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</si>
  <si>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</si>
  <si>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</si>
  <si>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</si>
  <si>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</si>
  <si>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</si>
  <si>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</si>
  <si>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</si>
  <si>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</si>
  <si>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</si>
  <si>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</si>
  <si>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</si>
  <si>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</si>
  <si>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</si>
  <si>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</si>
  <si>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</si>
  <si>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</si>
  <si>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</si>
  <si>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</si>
  <si>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</si>
  <si>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</si>
  <si>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</si>
  <si>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</si>
  <si>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</si>
  <si>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</si>
  <si>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</si>
  <si>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</si>
  <si>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</si>
  <si>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</si>
  <si>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</si>
  <si>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</si>
  <si>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</si>
  <si>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</si>
  <si>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</si>
  <si>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</si>
  <si>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</si>
  <si>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</si>
  <si>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</si>
  <si>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</si>
  <si>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</si>
  <si>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</si>
  <si>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</si>
  <si>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</si>
  <si>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</si>
  <si>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</si>
  <si>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</si>
  <si>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</si>
  <si>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</si>
  <si>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</si>
  <si>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</si>
  <si>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</si>
  <si>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</si>
  <si>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</si>
  <si>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</si>
  <si>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</si>
  <si>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</si>
  <si>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</si>
  <si>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</si>
  <si>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</si>
  <si>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</si>
  <si>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</si>
  <si>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</si>
  <si>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</si>
  <si>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</si>
  <si>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</si>
  <si>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</si>
  <si>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</si>
  <si>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</si>
  <si>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</si>
  <si>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</si>
  <si>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</si>
  <si>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</si>
  <si>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</si>
  <si>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</si>
  <si>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</si>
  <si>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</si>
  <si>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</si>
  <si>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</si>
  <si>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</si>
  <si>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</si>
  <si>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</si>
  <si>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</si>
  <si>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</si>
  <si>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</si>
  <si>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</si>
  <si>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</si>
  <si>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</si>
  <si>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</si>
  <si>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</si>
  <si>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</si>
  <si>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</si>
  <si>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</si>
  <si>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</si>
  <si>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</si>
  <si>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</si>
  <si>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</si>
  <si>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</si>
  <si>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</si>
  <si>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</si>
  <si>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</si>
  <si>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</si>
  <si>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</si>
  <si>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</si>
  <si>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</si>
  <si>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</si>
  <si>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</si>
  <si>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</si>
  <si>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</si>
  <si>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</si>
  <si>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</si>
  <si>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</si>
  <si>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</si>
  <si>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</si>
  <si>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</si>
  <si>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</si>
  <si>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</si>
  <si>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</si>
  <si>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</si>
  <si>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</si>
  <si>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</si>
  <si>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</si>
  <si>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</si>
  <si>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</si>
  <si>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</si>
  <si>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</si>
  <si>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</si>
  <si>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27-07-2020</t>
  </si>
  <si>
    <t>Numero casi di QUARANTENE/ISOLAMENTI CONCLUSI al 27-07-2020</t>
  </si>
  <si>
    <t>Isolamento/Qarantena al 28-07-2020</t>
  </si>
  <si>
    <t>Totale casi di QUARANTENE/ISOLAMENTI al 28-07-2020</t>
  </si>
  <si>
    <t>Numero casi di QUARANTENE IN CORSO al 28-07-2020</t>
  </si>
  <si>
    <t>Numero casi di QUARANTENE CONCLUSE al 28-07-2020</t>
  </si>
  <si>
    <t>Numero casi di ISOLAMENTI DOMICILIARI FIDUCIARI IN CORSO al 28-07-2020</t>
  </si>
  <si>
    <t>Numero casi di ISOLAMENTI DOMICILIARI FIDUCIARI CONCLUSI al 28-07-2020</t>
  </si>
  <si>
    <t>Numero casi di QUARANTENE/ISOLAMENTI IN CORSO al 28-07-2020</t>
  </si>
  <si>
    <t>Numero casi di QUARANTENE/ISOLAMENTI CONCLUSI al 28-07-2020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</si>
</sst>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1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</v>
      </c>
      <c r="E9" s="6">
        <v>141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-1</v>
      </c>
      <c r="L9" s="6">
        <f t="shared" si="3"/>
        <v>142</v>
      </c>
      <c r="M9" s="11">
        <f t="shared" si="0"/>
        <v>1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81</v>
      </c>
      <c r="E11" s="6">
        <v>2370</v>
      </c>
      <c r="F11" s="6">
        <v>32</v>
      </c>
      <c r="G11" s="6">
        <v>1995</v>
      </c>
      <c r="H11" s="6">
        <v>68</v>
      </c>
      <c r="I11" s="6">
        <v>377</v>
      </c>
      <c r="J11" s="6">
        <f t="shared" si="1"/>
        <v>100</v>
      </c>
      <c r="K11" s="11">
        <f t="shared" si="2"/>
        <v>19</v>
      </c>
      <c r="L11" s="6">
        <f t="shared" si="3"/>
        <v>2372</v>
      </c>
      <c r="M11" s="11">
        <f t="shared" si="0"/>
        <v>2</v>
      </c>
      <c r="N11" s="6">
        <f>L11+J11</f>
        <v>2472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</v>
      </c>
      <c r="E14" s="6">
        <v>473</v>
      </c>
      <c r="F14" s="6">
        <v>0</v>
      </c>
      <c r="G14" s="6">
        <v>339</v>
      </c>
      <c r="H14" s="6">
        <v>13</v>
      </c>
      <c r="I14" s="6">
        <v>132</v>
      </c>
      <c r="J14" s="6">
        <f t="shared" si="1"/>
        <v>13</v>
      </c>
      <c r="K14" s="11">
        <f t="shared" si="2"/>
        <v>6</v>
      </c>
      <c r="L14" s="6">
        <f t="shared" si="3"/>
        <v>471</v>
      </c>
      <c r="M14" s="11">
        <f>L14-E14</f>
        <v>-2</v>
      </c>
      <c r="N14" s="6">
        <f t="shared" si="4"/>
        <v>484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399</v>
      </c>
      <c r="F16" s="6">
        <v>7</v>
      </c>
      <c r="G16" s="6">
        <v>319</v>
      </c>
      <c r="H16" s="6">
        <v>6</v>
      </c>
      <c r="I16" s="6">
        <v>82</v>
      </c>
      <c r="J16" s="6">
        <f t="shared" si="1"/>
        <v>13</v>
      </c>
      <c r="K16" s="11">
        <f t="shared" si="2"/>
        <v>1</v>
      </c>
      <c r="L16" s="6">
        <f t="shared" si="3"/>
        <v>401</v>
      </c>
      <c r="M16" s="11">
        <f t="shared" si="0"/>
        <v>2</v>
      </c>
      <c r="N16" s="6">
        <f>L16+J16</f>
        <v>414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86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1</v>
      </c>
      <c r="L20" s="6">
        <f t="shared" si="3"/>
        <v>87</v>
      </c>
      <c r="M20" s="11">
        <f t="shared" si="0"/>
        <v>1</v>
      </c>
      <c r="N20" s="6">
        <f t="shared" si="4"/>
        <v>89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2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-2</v>
      </c>
      <c r="L22" s="15">
        <f t="shared" si="3"/>
        <v>309</v>
      </c>
      <c r="M22" s="16">
        <f t="shared" si="0"/>
        <v>2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3</v>
      </c>
      <c r="I25" s="6">
        <v>32</v>
      </c>
      <c r="J25" s="6">
        <f t="shared" si="1"/>
        <v>3</v>
      </c>
      <c r="K25" s="11">
        <f>J25-D25</f>
        <v>0</v>
      </c>
      <c r="L25" s="6">
        <f t="shared" si="3"/>
        <v>87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51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-2</v>
      </c>
      <c r="L26" s="6">
        <f t="shared" si="3"/>
        <v>53</v>
      </c>
      <c r="M26" s="11">
        <f t="shared" si="0"/>
        <v>2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</v>
      </c>
      <c r="E29" s="15">
        <v>89</v>
      </c>
      <c r="F29" s="6">
        <v>1</v>
      </c>
      <c r="G29" s="6">
        <v>88</v>
      </c>
      <c r="H29" s="6">
        <v>0</v>
      </c>
      <c r="I29" s="6">
        <v>2</v>
      </c>
      <c r="J29" s="6">
        <f t="shared" si="1"/>
        <v>1</v>
      </c>
      <c r="K29" s="16">
        <f t="shared" si="2"/>
        <v>-1</v>
      </c>
      <c r="L29" s="15">
        <f t="shared" si="3"/>
        <v>90</v>
      </c>
      <c r="M29" s="16">
        <f t="shared" si="0"/>
        <v>1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2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2</v>
      </c>
      <c r="I40" s="6">
        <v>21</v>
      </c>
      <c r="J40" s="6">
        <f t="shared" si="1"/>
        <v>6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-4</v>
      </c>
      <c r="L42" s="6">
        <f t="shared" si="3"/>
        <v>97</v>
      </c>
      <c r="M42" s="11">
        <f t="shared" si="6"/>
        <v>4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32</v>
      </c>
      <c r="E43" s="6">
        <v>455</v>
      </c>
      <c r="F43" s="6">
        <v>19</v>
      </c>
      <c r="G43" s="6">
        <v>380</v>
      </c>
      <c r="H43" s="6">
        <v>12</v>
      </c>
      <c r="I43" s="6">
        <v>78</v>
      </c>
      <c r="J43" s="6">
        <f t="shared" si="1"/>
        <v>31</v>
      </c>
      <c r="K43" s="11">
        <f t="shared" si="5"/>
        <v>-1</v>
      </c>
      <c r="L43" s="6">
        <f t="shared" si="3"/>
        <v>458</v>
      </c>
      <c r="M43" s="11">
        <f t="shared" si="6"/>
        <v>3</v>
      </c>
      <c r="N43" s="6">
        <f t="shared" si="4"/>
        <v>489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3</v>
      </c>
      <c r="E49" s="6">
        <v>18</v>
      </c>
      <c r="F49" s="6">
        <v>1</v>
      </c>
      <c r="G49" s="6">
        <v>8</v>
      </c>
      <c r="H49" s="6">
        <v>3</v>
      </c>
      <c r="I49" s="6">
        <v>10</v>
      </c>
      <c r="J49" s="6">
        <f t="shared" si="1"/>
        <v>4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22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3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1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54</v>
      </c>
      <c r="E54" s="15">
        <v>581</v>
      </c>
      <c r="F54" s="6">
        <v>22</v>
      </c>
      <c r="G54" s="6">
        <v>340</v>
      </c>
      <c r="H54" s="6">
        <v>43</v>
      </c>
      <c r="I54" s="6">
        <v>244</v>
      </c>
      <c r="J54" s="6">
        <f t="shared" si="1"/>
        <v>65</v>
      </c>
      <c r="K54" s="16">
        <f t="shared" si="5"/>
        <v>11</v>
      </c>
      <c r="L54" s="15">
        <f t="shared" si="3"/>
        <v>584</v>
      </c>
      <c r="M54" s="16">
        <f t="shared" si="6"/>
        <v>3</v>
      </c>
      <c r="N54" s="15">
        <f t="shared" si="4"/>
        <v>649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1</v>
      </c>
      <c r="I59" s="6">
        <v>30</v>
      </c>
      <c r="J59" s="6">
        <f t="shared" si="1"/>
        <v>1</v>
      </c>
      <c r="K59" s="11">
        <f t="shared" si="5"/>
        <v>1</v>
      </c>
      <c r="L59" s="6">
        <f t="shared" si="3"/>
        <v>60</v>
      </c>
      <c r="M59" s="11">
        <f t="shared" si="6"/>
        <v>0</v>
      </c>
      <c r="N59" s="6">
        <f t="shared" si="4"/>
        <v>61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9</v>
      </c>
      <c r="E62" s="6">
        <v>88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-4</v>
      </c>
      <c r="L62" s="6">
        <f t="shared" si="3"/>
        <v>92</v>
      </c>
      <c r="M62" s="11">
        <f t="shared" si="6"/>
        <v>4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112</v>
      </c>
      <c r="F63" s="6">
        <v>0</v>
      </c>
      <c r="G63" s="6">
        <v>94</v>
      </c>
      <c r="H63" s="6">
        <v>1</v>
      </c>
      <c r="I63" s="6">
        <v>18</v>
      </c>
      <c r="J63" s="6">
        <f t="shared" si="1"/>
        <v>1</v>
      </c>
      <c r="K63" s="11">
        <f t="shared" si="5"/>
        <v>1</v>
      </c>
      <c r="L63" s="6">
        <f t="shared" si="3"/>
        <v>112</v>
      </c>
      <c r="M63" s="11">
        <f t="shared" si="6"/>
        <v>0</v>
      </c>
      <c r="N63" s="6">
        <f t="shared" si="4"/>
        <v>113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3</v>
      </c>
      <c r="L64" s="6">
        <f t="shared" si="3"/>
        <v>271</v>
      </c>
      <c r="M64" s="11">
        <f t="shared" si="6"/>
        <v>1</v>
      </c>
      <c r="N64" s="6">
        <f>L64+J64</f>
        <v>275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1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0</v>
      </c>
      <c r="E79" s="6">
        <v>68</v>
      </c>
      <c r="F79" s="6">
        <v>0</v>
      </c>
      <c r="G79" s="6">
        <v>49</v>
      </c>
      <c r="H79" s="6">
        <v>1</v>
      </c>
      <c r="I79" s="6">
        <v>19</v>
      </c>
      <c r="J79" s="6">
        <f t="shared" si="9"/>
        <v>1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69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1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4</v>
      </c>
      <c r="I88" s="6">
        <v>21</v>
      </c>
      <c r="J88" s="6">
        <f t="shared" si="9"/>
        <v>4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58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-2</v>
      </c>
      <c r="L89" s="6">
        <f t="shared" si="10"/>
        <v>30</v>
      </c>
      <c r="M89" s="11">
        <f t="shared" si="8"/>
        <v>2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47</v>
      </c>
      <c r="F94" s="6">
        <v>2</v>
      </c>
      <c r="G94" s="6">
        <v>28</v>
      </c>
      <c r="H94" s="6">
        <v>1</v>
      </c>
      <c r="I94" s="6">
        <v>19</v>
      </c>
      <c r="J94" s="6">
        <f t="shared" si="9"/>
        <v>3</v>
      </c>
      <c r="K94" s="11">
        <f t="shared" si="7"/>
        <v>2</v>
      </c>
      <c r="L94" s="6">
        <f t="shared" si="10"/>
        <v>47</v>
      </c>
      <c r="M94" s="11">
        <f t="shared" si="8"/>
        <v>0</v>
      </c>
      <c r="N94" s="6">
        <f t="shared" si="11"/>
        <v>50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</v>
      </c>
      <c r="E98" s="6">
        <v>129</v>
      </c>
      <c r="F98" s="6">
        <v>1</v>
      </c>
      <c r="G98" s="6">
        <v>101</v>
      </c>
      <c r="H98" s="6">
        <v>2</v>
      </c>
      <c r="I98" s="6">
        <v>29</v>
      </c>
      <c r="J98" s="6">
        <f t="shared" si="9"/>
        <v>3</v>
      </c>
      <c r="K98" s="11">
        <f t="shared" si="7"/>
        <v>0</v>
      </c>
      <c r="L98" s="6">
        <f t="shared" si="10"/>
        <v>130</v>
      </c>
      <c r="M98" s="11">
        <f t="shared" si="8"/>
        <v>1</v>
      </c>
      <c r="N98" s="6">
        <f t="shared" si="11"/>
        <v>133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75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-2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5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50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-1</v>
      </c>
      <c r="L118" s="6">
        <f t="shared" si="10"/>
        <v>51</v>
      </c>
      <c r="M118" s="11">
        <f t="shared" si="13"/>
        <v>1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90</v>
      </c>
      <c r="E120" s="6">
        <v>1201</v>
      </c>
      <c r="F120" s="6">
        <v>15</v>
      </c>
      <c r="G120" s="6">
        <v>590</v>
      </c>
      <c r="H120" s="6">
        <v>88</v>
      </c>
      <c r="I120" s="6">
        <v>612</v>
      </c>
      <c r="J120" s="6">
        <f>+H120+F120</f>
        <v>103</v>
      </c>
      <c r="K120" s="11">
        <f t="shared" si="12"/>
        <v>13</v>
      </c>
      <c r="L120" s="6">
        <f t="shared" si="10"/>
        <v>1202</v>
      </c>
      <c r="M120" s="11">
        <f t="shared" si="13"/>
        <v>1</v>
      </c>
      <c r="N120" s="6">
        <f t="shared" si="11"/>
        <v>1305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454</v>
      </c>
      <c r="E121" s="10">
        <f>SUM(E4:E120)</f>
        <v>11736</v>
      </c>
      <c r="F121" s="10">
        <f>SUM(F4:F119)+F120</f>
        <v>165</v>
      </c>
      <c r="G121" s="10">
        <f>SUM(G4:G119)+G120</f>
        <v>8881</v>
      </c>
      <c r="H121" s="10">
        <f>SUM(H4:H119)+H120</f>
        <v>348</v>
      </c>
      <c r="I121" s="10">
        <f>SUM(I4:I119)+I120</f>
        <v>2882</v>
      </c>
      <c r="J121" s="10">
        <f>SUM(J4:J119)+J120</f>
        <v>513</v>
      </c>
      <c r="K121" s="13">
        <f t="shared" ref="K121:M121" si="14">SUM(K4:K119)+K120</f>
        <v>59</v>
      </c>
      <c r="L121" s="10">
        <f t="shared" si="14"/>
        <v>11763</v>
      </c>
      <c r="M121" s="13">
        <f t="shared" si="14"/>
        <v>27</v>
      </c>
      <c r="N121" s="10">
        <f>SUM(N4:N119)+N120</f>
        <v>12276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2020-07-28T13:24:45Z</dcterms:modified>
</cp:coreProperties>
</file>