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9001ED1-458C-4B54-853F-4EFBA00D7370}" xr6:coauthVersionLast="44" xr6:coauthVersionMax="44" xr10:uidLastSave="{00000000-0000-0000-0000-000000000000}"/>
  <bookViews>
    <workbookView xWindow="2430" yWindow="1485" windowWidth="18060" windowHeight="1003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<sst xmlns="http://schemas.openxmlformats.org/spreadsheetml/2006/main" count="250" uniqueCount="246">
  <si>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</si>
  <si>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</si>
  <si>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</si>
  <si>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</si>
  <si>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</si>
  <si>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</si>
  <si>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</si>
  <si>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</si>
  <si>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</si>
  <si>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</si>
  <si>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</si>
  <si>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</si>
  <si>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</si>
  <si>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</si>
  <si>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</si>
  <si>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</si>
  <si>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</si>
  <si>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</si>
  <si>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</si>
  <si>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</si>
  <si>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</si>
  <si>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</si>
  <si>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</si>
  <si>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</si>
  <si>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</si>
  <si>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</si>
  <si>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</si>
  <si>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</si>
  <si>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</si>
  <si>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</si>
  <si>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</si>
  <si>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</si>
  <si>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</si>
  <si>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</si>
  <si>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</si>
  <si>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</si>
  <si>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</si>
  <si>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</si>
  <si>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</si>
  <si>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</si>
  <si>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</si>
  <si>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</si>
  <si>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</si>
  <si>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</si>
  <si>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</si>
  <si>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</si>
  <si>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</si>
  <si>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</si>
  <si>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</si>
  <si>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</si>
  <si>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</si>
  <si>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</si>
  <si>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</si>
  <si>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</si>
  <si>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</si>
  <si>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</si>
  <si>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</si>
  <si>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</si>
  <si>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</si>
  <si>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</si>
  <si>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</si>
  <si>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</si>
  <si>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</si>
  <si>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</si>
  <si>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</si>
  <si>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</si>
  <si>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</si>
  <si>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</si>
  <si>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</si>
  <si>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</si>
  <si>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</si>
  <si>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</si>
  <si>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</si>
  <si>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</si>
  <si>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</si>
  <si>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</si>
  <si>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</si>
  <si>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</si>
  <si>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</si>
  <si>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</si>
  <si>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</si>
  <si>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</si>
  <si>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</si>
  <si>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</si>
  <si>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</si>
  <si>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</si>
  <si>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</si>
  <si>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</si>
  <si>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</si>
  <si>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</si>
  <si>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</si>
  <si>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</si>
  <si>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</si>
  <si>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</si>
  <si>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</si>
  <si>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</si>
  <si>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</si>
  <si>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</si>
  <si>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</si>
  <si>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</si>
  <si>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</si>
  <si>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</si>
  <si>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</si>
  <si>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</si>
  <si>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</si>
  <si>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</si>
  <si>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</si>
  <si>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</si>
  <si>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</si>
  <si>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</si>
  <si>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</si>
  <si>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</si>
  <si>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</si>
  <si>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</si>
  <si>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</si>
  <si>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</si>
  <si>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</si>
  <si>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</si>
  <si>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</si>
  <si>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</si>
  <si>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</si>
  <si>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</si>
  <si>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</si>
  <si>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</si>
  <si>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</si>
  <si>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</si>
  <si>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</si>
  <si>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</si>
  <si>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</si>
  <si>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</si>
  <si>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</si>
  <si>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</si>
  <si>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</si>
  <si>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</si>
  <si>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</si>
  <si>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</si>
  <si>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</si>
  <si>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</si>
  <si>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</si>
  <si>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</si>
  <si>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</si>
  <si>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</si>
  <si>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</si>
  <si>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</si>
  <si>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</si>
  <si>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</si>
  <si>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</si>
  <si>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</si>
  <si>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</si>
  <si>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</si>
  <si>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</si>
  <si>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</si>
  <si>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</si>
  <si>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</si>
  <si>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</si>
  <si>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</si>
  <si>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</si>
  <si>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</si>
  <si>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</si>
  <si>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</si>
  <si>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</si>
  <si>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</si>
  <si>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</si>
  <si>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</si>
  <si>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</si>
  <si>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</si>
  <si>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</si>
  <si>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</si>
  <si>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</si>
  <si>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</si>
  <si>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</si>
  <si>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</si>
  <si>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</si>
  <si>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</si>
  <si>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</si>
  <si>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</si>
  <si>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</si>
  <si>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</si>
  <si>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</si>
  <si>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</si>
  <si>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</si>
  <si>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</si>
  <si>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</si>
  <si>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</si>
  <si>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</si>
  <si>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</si>
  <si>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</si>
  <si>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</si>
  <si>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</si>
  <si>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</si>
  <si>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</si>
  <si>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</si>
  <si>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</si>
  <si>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</si>
  <si>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</si>
  <si>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</si>
  <si>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</si>
  <si>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</si>
  <si>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</si>
  <si>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</si>
  <si>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</si>
  <si>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</si>
  <si>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</si>
  <si>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</si>
  <si>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</si>
  <si>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</si>
  <si>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</si>
  <si>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</si>
  <si>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</si>
  <si>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</si>
  <si>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</si>
  <si>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</si>
  <si>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</si>
  <si>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</si>
  <si>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</si>
  <si>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</si>
  <si>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</si>
  <si>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</si>
  <si>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</si>
  <si>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</si>
  <si>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</si>
  <si>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</si>
  <si>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</si>
  <si>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</si>
  <si>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</si>
  <si>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</si>
  <si>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</si>
  <si>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</si>
  <si>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</si>
  <si>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</si>
  <si>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</si>
  <si>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</si>
  <si>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</si>
  <si>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</si>
  <si>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</si>
  <si>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</si>
  <si>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31-07-2020</t>
  </si>
  <si>
    <t>Numero casi di QUARANTENE/ISOLAMENTI CONCLUSI al 31-07-2020</t>
  </si>
  <si>
    <t>Isolamento/Qarantena al 01-08-2020</t>
  </si>
  <si>
    <t>Totale casi di QUARANTENE/ISOLAMENTI al 01-08-2020</t>
  </si>
  <si>
    <t>Numero casi di QUARANTENE IN CORSO al 01-08-2020</t>
  </si>
  <si>
    <t>Numero casi di QUARANTENE CONCLUSE al 01-08-2020</t>
  </si>
  <si>
    <t>Numero casi di ISOLAMENTI DOMICILIARI FIDUCIARI IN CORSO al 01-08-2020</t>
  </si>
  <si>
    <t>Numero casi di ISOLAMENTI DOMICILIARI FIDUCIARI CONCLUSI al 01-08-2020</t>
  </si>
  <si>
    <t>Numero casi di QUARANTENE/ISOLAMENTI IN CORSO al 01-08-2020</t>
  </si>
  <si>
    <t>Numero casi di QUARANTENE/ISOLAMENTI CONCLUSI al 01-08-2020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</si>
</sst>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6" sqref="K6"/>
    </sheetView>
  </sheetViews>
  <sheetFormatPr baseColWidth="10" defaultColWidth="8.8554687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29.85546875" style="2" hidden="1" customWidth="1"/>
    <col min="10" max="10" width="29.85546875" style="2" customWidth="1"/>
    <col min="11" max="11" width="20.5703125" style="2" customWidth="1"/>
    <col min="12" max="12" width="29.85546875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899999999999999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19.899999999999999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1</v>
      </c>
      <c r="N5" s="6">
        <f t="shared" ref="N5:N68" si="4">L5+J5</f>
        <v>21</v>
      </c>
    </row>
    <row r="6" spans="1:14" ht="19.899999999999999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19.899999999999999" customHeight="1" x14ac:dyDescent="0.25">
      <c r="A7" s="5">
        <v>21004</v>
      </c>
      <c r="B7" s="5" t="s">
        <v>9</v>
      </c>
      <c r="C7" s="5" t="s">
        <v>10</v>
      </c>
      <c r="D7" s="6">
        <v>9</v>
      </c>
      <c r="E7" s="6">
        <v>563</v>
      </c>
      <c r="F7" s="6">
        <v>6</v>
      </c>
      <c r="G7" s="6">
        <v>486</v>
      </c>
      <c r="H7" s="6">
        <v>3</v>
      </c>
      <c r="I7" s="6">
        <v>82</v>
      </c>
      <c r="J7" s="6">
        <f t="shared" si="1"/>
        <v>9</v>
      </c>
      <c r="K7" s="11">
        <f>J7-D7</f>
        <v>0</v>
      </c>
      <c r="L7" s="6">
        <f>G7+I7</f>
        <v>568</v>
      </c>
      <c r="M7" s="11">
        <f>L7-E7</f>
        <v>5</v>
      </c>
      <c r="N7" s="6">
        <f t="shared" si="4"/>
        <v>577</v>
      </c>
    </row>
    <row r="8" spans="1:14" ht="19.899999999999999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19.899999999999999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19.899999999999999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19.899999999999999" customHeight="1" x14ac:dyDescent="0.25">
      <c r="A11" s="5">
        <v>21008</v>
      </c>
      <c r="B11" s="5" t="s">
        <v>17</v>
      </c>
      <c r="C11" s="5" t="s">
        <v>18</v>
      </c>
      <c r="D11" s="6">
        <v>117</v>
      </c>
      <c r="E11" s="6">
        <v>2378</v>
      </c>
      <c r="F11" s="6">
        <v>39</v>
      </c>
      <c r="G11" s="6">
        <v>1995</v>
      </c>
      <c r="H11" s="6">
        <v>81</v>
      </c>
      <c r="I11" s="6">
        <v>380</v>
      </c>
      <c r="J11" s="6">
        <f t="shared" si="1"/>
        <v>120</v>
      </c>
      <c r="K11" s="11">
        <f t="shared" si="2"/>
        <v>3</v>
      </c>
      <c r="L11" s="6">
        <f t="shared" si="3"/>
        <v>2375</v>
      </c>
      <c r="M11" s="11">
        <f t="shared" si="0"/>
        <v>-3</v>
      </c>
      <c r="N11" s="6">
        <f>L11+J11</f>
        <v>2495</v>
      </c>
    </row>
    <row r="12" spans="1:14" ht="19.899999999999999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19.899999999999999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19.899999999999999" customHeight="1" x14ac:dyDescent="0.25">
      <c r="A14" s="5">
        <v>21011</v>
      </c>
      <c r="B14" s="5" t="s">
        <v>23</v>
      </c>
      <c r="C14" s="5" t="s">
        <v>24</v>
      </c>
      <c r="D14" s="6">
        <v>13</v>
      </c>
      <c r="E14" s="6">
        <v>473</v>
      </c>
      <c r="F14" s="6">
        <v>0</v>
      </c>
      <c r="G14" s="6">
        <v>341</v>
      </c>
      <c r="H14" s="6">
        <v>12</v>
      </c>
      <c r="I14" s="6">
        <v>135</v>
      </c>
      <c r="J14" s="6">
        <f t="shared" si="1"/>
        <v>12</v>
      </c>
      <c r="K14" s="11">
        <f t="shared" si="2"/>
        <v>-1</v>
      </c>
      <c r="L14" s="6">
        <f t="shared" si="3"/>
        <v>476</v>
      </c>
      <c r="M14" s="11">
        <f>L14-E14</f>
        <v>3</v>
      </c>
      <c r="N14" s="6">
        <f t="shared" si="4"/>
        <v>488</v>
      </c>
    </row>
    <row r="15" spans="1:14" ht="19.899999999999999" customHeight="1" x14ac:dyDescent="0.25">
      <c r="A15" s="5">
        <v>21012</v>
      </c>
      <c r="B15" s="5" t="s">
        <v>25</v>
      </c>
      <c r="C15" s="5" t="s">
        <v>26</v>
      </c>
      <c r="D15" s="6">
        <v>14</v>
      </c>
      <c r="E15" s="6">
        <v>39</v>
      </c>
      <c r="F15" s="6">
        <v>12</v>
      </c>
      <c r="G15" s="6">
        <v>32</v>
      </c>
      <c r="H15" s="6">
        <v>2</v>
      </c>
      <c r="I15" s="6">
        <v>7</v>
      </c>
      <c r="J15" s="6">
        <f t="shared" si="1"/>
        <v>14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53</v>
      </c>
    </row>
    <row r="16" spans="1:14" ht="19.899999999999999" customHeight="1" x14ac:dyDescent="0.25">
      <c r="A16" s="5">
        <v>21013</v>
      </c>
      <c r="B16" s="5" t="s">
        <v>27</v>
      </c>
      <c r="C16" s="5" t="s">
        <v>28</v>
      </c>
      <c r="D16" s="6">
        <v>17</v>
      </c>
      <c r="E16" s="6">
        <v>404</v>
      </c>
      <c r="F16" s="6">
        <v>12</v>
      </c>
      <c r="G16" s="6">
        <v>320</v>
      </c>
      <c r="H16" s="6">
        <v>5</v>
      </c>
      <c r="I16" s="6">
        <v>85</v>
      </c>
      <c r="J16" s="6">
        <f t="shared" si="1"/>
        <v>17</v>
      </c>
      <c r="K16" s="11">
        <f t="shared" si="2"/>
        <v>0</v>
      </c>
      <c r="L16" s="6">
        <f t="shared" si="3"/>
        <v>405</v>
      </c>
      <c r="M16" s="11">
        <f t="shared" si="0"/>
        <v>1</v>
      </c>
      <c r="N16" s="6">
        <f>L16+J16</f>
        <v>422</v>
      </c>
    </row>
    <row r="17" spans="1:14" ht="19.899999999999999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899999999999999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19.899999999999999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19.899999999999999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19.899999999999999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19.899999999999999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19.899999999999999" customHeight="1" x14ac:dyDescent="0.25">
      <c r="A23" s="5">
        <v>21020</v>
      </c>
      <c r="B23" s="5" t="s">
        <v>41</v>
      </c>
      <c r="C23" s="5" t="s">
        <v>42</v>
      </c>
      <c r="D23" s="6">
        <v>8</v>
      </c>
      <c r="E23" s="6">
        <v>13</v>
      </c>
      <c r="F23" s="6">
        <v>13</v>
      </c>
      <c r="G23" s="6">
        <v>5</v>
      </c>
      <c r="H23" s="6">
        <v>0</v>
      </c>
      <c r="I23" s="6">
        <v>8</v>
      </c>
      <c r="J23" s="6">
        <f t="shared" si="1"/>
        <v>13</v>
      </c>
      <c r="K23" s="11">
        <f t="shared" si="2"/>
        <v>5</v>
      </c>
      <c r="L23" s="6">
        <f t="shared" si="3"/>
        <v>13</v>
      </c>
      <c r="M23" s="11">
        <f t="shared" si="0"/>
        <v>0</v>
      </c>
      <c r="N23" s="6">
        <f t="shared" si="4"/>
        <v>26</v>
      </c>
    </row>
    <row r="24" spans="1:14" s="17" customFormat="1" ht="19.899999999999999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19.899999999999999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0</v>
      </c>
      <c r="L25" s="6">
        <f t="shared" si="3"/>
        <v>89</v>
      </c>
      <c r="M25" s="11">
        <f t="shared" si="0"/>
        <v>0</v>
      </c>
      <c r="N25" s="6">
        <f t="shared" si="4"/>
        <v>90</v>
      </c>
    </row>
    <row r="26" spans="1:14" ht="19.899999999999999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0</v>
      </c>
      <c r="G26" s="6">
        <v>47</v>
      </c>
      <c r="H26" s="6">
        <v>3</v>
      </c>
      <c r="I26" s="6">
        <v>8</v>
      </c>
      <c r="J26" s="6">
        <f t="shared" si="1"/>
        <v>3</v>
      </c>
      <c r="K26" s="11">
        <f t="shared" si="2"/>
        <v>-2</v>
      </c>
      <c r="L26" s="6">
        <f t="shared" si="3"/>
        <v>55</v>
      </c>
      <c r="M26" s="11">
        <f t="shared" si="0"/>
        <v>2</v>
      </c>
      <c r="N26" s="6">
        <f>L26+J26</f>
        <v>58</v>
      </c>
    </row>
    <row r="27" spans="1:14" ht="19.899999999999999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19.899999999999999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19.899999999999999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19.899999999999999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899999999999999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13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-1</v>
      </c>
      <c r="N31" s="6">
        <f t="shared" si="4"/>
        <v>51</v>
      </c>
    </row>
    <row r="32" spans="1:14" ht="19.899999999999999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108</v>
      </c>
      <c r="F32" s="6">
        <v>1</v>
      </c>
      <c r="G32" s="6">
        <v>84</v>
      </c>
      <c r="H32" s="6">
        <v>4</v>
      </c>
      <c r="I32" s="6">
        <v>24</v>
      </c>
      <c r="J32" s="6">
        <f t="shared" si="1"/>
        <v>5</v>
      </c>
      <c r="K32" s="11">
        <f t="shared" si="2"/>
        <v>1</v>
      </c>
      <c r="L32" s="6">
        <f t="shared" si="3"/>
        <v>108</v>
      </c>
      <c r="M32" s="11">
        <f t="shared" si="0"/>
        <v>0</v>
      </c>
      <c r="N32" s="6">
        <f t="shared" si="4"/>
        <v>113</v>
      </c>
    </row>
    <row r="33" spans="1:14" ht="19.899999999999999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19.899999999999999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72</v>
      </c>
      <c r="F34" s="6">
        <v>1</v>
      </c>
      <c r="G34" s="6">
        <v>53</v>
      </c>
      <c r="H34" s="6">
        <v>3</v>
      </c>
      <c r="I34" s="6">
        <v>19</v>
      </c>
      <c r="J34" s="6">
        <f t="shared" si="1"/>
        <v>4</v>
      </c>
      <c r="K34" s="11">
        <f t="shared" si="2"/>
        <v>0</v>
      </c>
      <c r="L34" s="6">
        <f t="shared" si="3"/>
        <v>72</v>
      </c>
      <c r="M34" s="11">
        <f t="shared" si="0"/>
        <v>0</v>
      </c>
      <c r="N34" s="6">
        <f t="shared" si="4"/>
        <v>76</v>
      </c>
    </row>
    <row r="35" spans="1:14" ht="19.899999999999999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19.899999999999999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19.899999999999999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19.899999999999999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1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19.899999999999999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19.899999999999999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19.899999999999999" customHeight="1" x14ac:dyDescent="0.25">
      <c r="A41" s="5">
        <v>21038</v>
      </c>
      <c r="B41" s="5" t="s">
        <v>76</v>
      </c>
      <c r="C41" s="5" t="s">
        <v>77</v>
      </c>
      <c r="D41" s="6">
        <v>6</v>
      </c>
      <c r="E41" s="6">
        <v>61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-3</v>
      </c>
      <c r="L41" s="6">
        <f t="shared" si="3"/>
        <v>64</v>
      </c>
      <c r="M41" s="11">
        <f t="shared" si="6"/>
        <v>3</v>
      </c>
      <c r="N41" s="6">
        <f t="shared" si="4"/>
        <v>67</v>
      </c>
    </row>
    <row r="42" spans="1:14" ht="19.899999999999999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1</v>
      </c>
      <c r="I42" s="6">
        <v>14</v>
      </c>
      <c r="J42" s="6">
        <f t="shared" si="1"/>
        <v>1</v>
      </c>
      <c r="K42" s="11">
        <f t="shared" si="5"/>
        <v>-1</v>
      </c>
      <c r="L42" s="6">
        <f t="shared" si="3"/>
        <v>98</v>
      </c>
      <c r="M42" s="11">
        <f t="shared" si="6"/>
        <v>1</v>
      </c>
      <c r="N42" s="6">
        <f t="shared" si="4"/>
        <v>99</v>
      </c>
    </row>
    <row r="43" spans="1:14" ht="19.899999999999999" customHeight="1" x14ac:dyDescent="0.25">
      <c r="A43" s="5">
        <v>21040</v>
      </c>
      <c r="B43" s="5" t="s">
        <v>80</v>
      </c>
      <c r="C43" s="5" t="s">
        <v>81</v>
      </c>
      <c r="D43" s="6">
        <v>28</v>
      </c>
      <c r="E43" s="6">
        <v>464</v>
      </c>
      <c r="F43" s="6">
        <v>21</v>
      </c>
      <c r="G43" s="6">
        <v>378</v>
      </c>
      <c r="H43" s="6">
        <v>8</v>
      </c>
      <c r="I43" s="6">
        <v>87</v>
      </c>
      <c r="J43" s="6">
        <f t="shared" si="1"/>
        <v>29</v>
      </c>
      <c r="K43" s="11">
        <f t="shared" si="5"/>
        <v>1</v>
      </c>
      <c r="L43" s="6">
        <f t="shared" si="3"/>
        <v>465</v>
      </c>
      <c r="M43" s="11">
        <f t="shared" si="6"/>
        <v>1</v>
      </c>
      <c r="N43" s="6">
        <f t="shared" si="4"/>
        <v>494</v>
      </c>
    </row>
    <row r="44" spans="1:14" ht="19.899999999999999" customHeight="1" x14ac:dyDescent="0.25">
      <c r="A44" s="5">
        <v>21041</v>
      </c>
      <c r="B44" s="5" t="s">
        <v>82</v>
      </c>
      <c r="C44" s="5" t="s">
        <v>82</v>
      </c>
      <c r="D44" s="6">
        <v>18</v>
      </c>
      <c r="E44" s="6">
        <v>179</v>
      </c>
      <c r="F44" s="6">
        <v>12</v>
      </c>
      <c r="G44" s="6">
        <v>112</v>
      </c>
      <c r="H44" s="6">
        <v>9</v>
      </c>
      <c r="I44" s="6">
        <v>67</v>
      </c>
      <c r="J44" s="6">
        <f t="shared" si="1"/>
        <v>21</v>
      </c>
      <c r="K44" s="11">
        <f t="shared" si="5"/>
        <v>3</v>
      </c>
      <c r="L44" s="6">
        <f t="shared" si="3"/>
        <v>179</v>
      </c>
      <c r="M44" s="11">
        <f t="shared" si="6"/>
        <v>0</v>
      </c>
      <c r="N44" s="6">
        <f t="shared" si="4"/>
        <v>200</v>
      </c>
    </row>
    <row r="45" spans="1:14" ht="19.899999999999999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19.899999999999999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19.899999999999999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19.899999999999999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19.899999999999999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18</v>
      </c>
      <c r="F49" s="6">
        <v>3</v>
      </c>
      <c r="G49" s="6">
        <v>8</v>
      </c>
      <c r="H49" s="6">
        <v>3</v>
      </c>
      <c r="I49" s="6">
        <v>10</v>
      </c>
      <c r="J49" s="6">
        <f t="shared" si="1"/>
        <v>6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24</v>
      </c>
    </row>
    <row r="50" spans="1:14" s="17" customFormat="1" ht="19.899999999999999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19.899999999999999" customHeight="1" x14ac:dyDescent="0.2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3</v>
      </c>
      <c r="G51" s="6">
        <v>7</v>
      </c>
      <c r="H51" s="6">
        <v>6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19.899999999999999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19.899999999999999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19.899999999999999" customHeight="1" x14ac:dyDescent="0.25">
      <c r="A54" s="14">
        <v>21051</v>
      </c>
      <c r="B54" s="14" t="s">
        <v>101</v>
      </c>
      <c r="C54" s="14" t="s">
        <v>102</v>
      </c>
      <c r="D54" s="15">
        <v>69</v>
      </c>
      <c r="E54" s="15">
        <v>591</v>
      </c>
      <c r="F54" s="6">
        <v>22</v>
      </c>
      <c r="G54" s="6">
        <v>348</v>
      </c>
      <c r="H54" s="6">
        <v>54</v>
      </c>
      <c r="I54" s="6">
        <v>248</v>
      </c>
      <c r="J54" s="6">
        <f t="shared" si="1"/>
        <v>76</v>
      </c>
      <c r="K54" s="16">
        <f t="shared" si="5"/>
        <v>7</v>
      </c>
      <c r="L54" s="15">
        <f t="shared" si="3"/>
        <v>596</v>
      </c>
      <c r="M54" s="16">
        <f t="shared" si="6"/>
        <v>5</v>
      </c>
      <c r="N54" s="15">
        <f t="shared" si="4"/>
        <v>672</v>
      </c>
    </row>
    <row r="55" spans="1:14" ht="19.899999999999999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19.899999999999999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19.899999999999999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899999999999999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1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19.899999999999999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-1</v>
      </c>
      <c r="N59" s="6">
        <f t="shared" si="4"/>
        <v>61</v>
      </c>
    </row>
    <row r="60" spans="1:14" s="17" customFormat="1" ht="19.899999999999999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19.899999999999999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19.899999999999999" customHeight="1" x14ac:dyDescent="0.2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15</v>
      </c>
      <c r="J62" s="6">
        <f t="shared" si="1"/>
        <v>5</v>
      </c>
      <c r="K62" s="11">
        <f t="shared" si="5"/>
        <v>0</v>
      </c>
      <c r="L62" s="6">
        <f t="shared" si="3"/>
        <v>91</v>
      </c>
      <c r="M62" s="11">
        <f t="shared" si="6"/>
        <v>-1</v>
      </c>
      <c r="N62" s="6">
        <f t="shared" si="4"/>
        <v>96</v>
      </c>
    </row>
    <row r="63" spans="1:14" ht="19.899999999999999" customHeight="1" x14ac:dyDescent="0.25">
      <c r="A63" s="5">
        <v>21060</v>
      </c>
      <c r="B63" s="5" t="s">
        <v>119</v>
      </c>
      <c r="C63" s="5" t="s">
        <v>120</v>
      </c>
      <c r="D63" s="6">
        <v>2</v>
      </c>
      <c r="E63" s="6">
        <v>112</v>
      </c>
      <c r="F63" s="6">
        <v>0</v>
      </c>
      <c r="G63" s="6">
        <v>95</v>
      </c>
      <c r="H63" s="6">
        <v>6</v>
      </c>
      <c r="I63" s="6">
        <v>18</v>
      </c>
      <c r="J63" s="6">
        <f t="shared" si="1"/>
        <v>6</v>
      </c>
      <c r="K63" s="11">
        <f t="shared" si="5"/>
        <v>4</v>
      </c>
      <c r="L63" s="6">
        <f t="shared" si="3"/>
        <v>113</v>
      </c>
      <c r="M63" s="11">
        <f t="shared" si="6"/>
        <v>1</v>
      </c>
      <c r="N63" s="6">
        <f t="shared" si="4"/>
        <v>119</v>
      </c>
    </row>
    <row r="64" spans="1:14" ht="19.899999999999999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243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270</v>
      </c>
      <c r="M64" s="11">
        <f t="shared" si="6"/>
        <v>-1</v>
      </c>
      <c r="N64" s="6">
        <f>L64+J64</f>
        <v>274</v>
      </c>
    </row>
    <row r="65" spans="1:14" ht="19.899999999999999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1</v>
      </c>
      <c r="N65" s="6">
        <f t="shared" si="4"/>
        <v>19</v>
      </c>
    </row>
    <row r="66" spans="1:14" ht="19.899999999999999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19.899999999999999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19.899999999999999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19.899999999999999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19.899999999999999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19.899999999999999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19.899999999999999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899999999999999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115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-1</v>
      </c>
      <c r="N73" s="6">
        <f t="shared" si="11"/>
        <v>114</v>
      </c>
    </row>
    <row r="74" spans="1:14" ht="19.899999999999999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19.899999999999999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19.899999999999999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19.899999999999999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19.899999999999999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19.899999999999999" customHeight="1" x14ac:dyDescent="0.25">
      <c r="A79" s="5">
        <v>21076</v>
      </c>
      <c r="B79" s="5" t="s">
        <v>150</v>
      </c>
      <c r="C79" s="5" t="s">
        <v>151</v>
      </c>
      <c r="D79" s="6">
        <v>4</v>
      </c>
      <c r="E79" s="6">
        <v>68</v>
      </c>
      <c r="F79" s="6">
        <v>1</v>
      </c>
      <c r="G79" s="6">
        <v>49</v>
      </c>
      <c r="H79" s="6">
        <v>4</v>
      </c>
      <c r="I79" s="6">
        <v>19</v>
      </c>
      <c r="J79" s="6">
        <f t="shared" si="9"/>
        <v>5</v>
      </c>
      <c r="K79" s="11">
        <f t="shared" si="7"/>
        <v>1</v>
      </c>
      <c r="L79" s="6">
        <f t="shared" si="10"/>
        <v>68</v>
      </c>
      <c r="M79" s="11">
        <f t="shared" si="8"/>
        <v>0</v>
      </c>
      <c r="N79" s="6">
        <f t="shared" si="11"/>
        <v>73</v>
      </c>
    </row>
    <row r="80" spans="1:14" s="17" customFormat="1" ht="19.899999999999999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80</v>
      </c>
      <c r="F80" s="6">
        <v>1</v>
      </c>
      <c r="G80" s="6">
        <v>68</v>
      </c>
      <c r="H80" s="6">
        <v>0</v>
      </c>
      <c r="I80" s="6">
        <v>12</v>
      </c>
      <c r="J80" s="6">
        <f t="shared" si="9"/>
        <v>1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81</v>
      </c>
    </row>
    <row r="81" spans="1:14" ht="19.899999999999999" customHeight="1" x14ac:dyDescent="0.25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19.899999999999999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19.899999999999999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-1</v>
      </c>
      <c r="N83" s="6">
        <f t="shared" si="11"/>
        <v>60</v>
      </c>
    </row>
    <row r="84" spans="1:14" ht="19.899999999999999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19.899999999999999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19.899999999999999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19.899999999999999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1</v>
      </c>
      <c r="G87" s="6">
        <v>117</v>
      </c>
      <c r="H87" s="6">
        <v>1</v>
      </c>
      <c r="I87" s="6">
        <v>4</v>
      </c>
      <c r="J87" s="6">
        <f t="shared" si="9"/>
        <v>2</v>
      </c>
      <c r="K87" s="11">
        <f t="shared" si="7"/>
        <v>1</v>
      </c>
      <c r="L87" s="6">
        <f t="shared" si="10"/>
        <v>121</v>
      </c>
      <c r="M87" s="11">
        <f t="shared" si="8"/>
        <v>1</v>
      </c>
      <c r="N87" s="6">
        <f t="shared" si="11"/>
        <v>123</v>
      </c>
    </row>
    <row r="88" spans="1:14" ht="19.899999999999999" customHeight="1" x14ac:dyDescent="0.25">
      <c r="A88" s="5">
        <v>21086</v>
      </c>
      <c r="B88" s="5" t="s">
        <v>168</v>
      </c>
      <c r="C88" s="5" t="s">
        <v>169</v>
      </c>
      <c r="D88" s="6">
        <v>7</v>
      </c>
      <c r="E88" s="6">
        <v>54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-3</v>
      </c>
      <c r="L88" s="6">
        <f t="shared" si="10"/>
        <v>57</v>
      </c>
      <c r="M88" s="11">
        <f t="shared" si="8"/>
        <v>3</v>
      </c>
      <c r="N88" s="6">
        <f t="shared" si="11"/>
        <v>61</v>
      </c>
    </row>
    <row r="89" spans="1:14" ht="19.899999999999999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19.899999999999999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-1</v>
      </c>
      <c r="N90" s="6">
        <f t="shared" si="11"/>
        <v>17</v>
      </c>
    </row>
    <row r="91" spans="1:14" ht="19.899999999999999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19.899999999999999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19.899999999999999" customHeight="1" x14ac:dyDescent="0.25">
      <c r="A93" s="5">
        <v>21092</v>
      </c>
      <c r="B93" s="5" t="s">
        <v>178</v>
      </c>
      <c r="C93" s="5" t="s">
        <v>179</v>
      </c>
      <c r="D93" s="6">
        <v>12</v>
      </c>
      <c r="E93" s="6">
        <v>13</v>
      </c>
      <c r="F93" s="6">
        <v>14</v>
      </c>
      <c r="G93" s="6">
        <v>8</v>
      </c>
      <c r="H93" s="6">
        <v>0</v>
      </c>
      <c r="I93" s="6">
        <v>5</v>
      </c>
      <c r="J93" s="6">
        <f t="shared" si="9"/>
        <v>14</v>
      </c>
      <c r="K93" s="11">
        <f t="shared" si="7"/>
        <v>2</v>
      </c>
      <c r="L93" s="6">
        <f t="shared" si="10"/>
        <v>13</v>
      </c>
      <c r="M93" s="11">
        <f t="shared" si="8"/>
        <v>0</v>
      </c>
      <c r="N93" s="6">
        <f t="shared" si="11"/>
        <v>27</v>
      </c>
    </row>
    <row r="94" spans="1:14" ht="19.899999999999999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47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-1</v>
      </c>
      <c r="L94" s="6">
        <f t="shared" si="10"/>
        <v>48</v>
      </c>
      <c r="M94" s="11">
        <f t="shared" si="8"/>
        <v>1</v>
      </c>
      <c r="N94" s="6">
        <f t="shared" si="11"/>
        <v>53</v>
      </c>
    </row>
    <row r="95" spans="1:14" ht="19.899999999999999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899999999999999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19.899999999999999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899999999999999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131</v>
      </c>
      <c r="F98" s="6">
        <v>6</v>
      </c>
      <c r="G98" s="6">
        <v>101</v>
      </c>
      <c r="H98" s="6">
        <v>3</v>
      </c>
      <c r="I98" s="6">
        <v>30</v>
      </c>
      <c r="J98" s="6">
        <f t="shared" si="9"/>
        <v>9</v>
      </c>
      <c r="K98" s="11">
        <f t="shared" si="7"/>
        <v>0</v>
      </c>
      <c r="L98" s="6">
        <f t="shared" si="10"/>
        <v>131</v>
      </c>
      <c r="M98" s="11">
        <f t="shared" si="8"/>
        <v>0</v>
      </c>
      <c r="N98" s="6">
        <f t="shared" si="11"/>
        <v>140</v>
      </c>
    </row>
    <row r="99" spans="1:14" ht="19.899999999999999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43</v>
      </c>
      <c r="F99" s="6">
        <v>0</v>
      </c>
      <c r="G99" s="6">
        <v>35</v>
      </c>
      <c r="H99" s="6">
        <v>5</v>
      </c>
      <c r="I99" s="6">
        <v>8</v>
      </c>
      <c r="J99" s="6">
        <f t="shared" si="9"/>
        <v>5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48</v>
      </c>
    </row>
    <row r="100" spans="1:14" ht="19.899999999999999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19.899999999999999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899999999999999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2</v>
      </c>
      <c r="I102" s="6">
        <v>10</v>
      </c>
      <c r="J102" s="6">
        <f t="shared" si="9"/>
        <v>2</v>
      </c>
      <c r="K102" s="11">
        <f t="shared" si="12"/>
        <v>1</v>
      </c>
      <c r="L102" s="6">
        <f t="shared" si="10"/>
        <v>20</v>
      </c>
      <c r="M102" s="11">
        <f t="shared" si="13"/>
        <v>0</v>
      </c>
      <c r="N102" s="6">
        <f t="shared" si="11"/>
        <v>22</v>
      </c>
    </row>
    <row r="103" spans="1:14" s="17" customFormat="1" ht="19.899999999999999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19.899999999999999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899999999999999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19.899999999999999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5</v>
      </c>
      <c r="I106" s="6">
        <v>1</v>
      </c>
      <c r="J106" s="6">
        <f t="shared" si="9"/>
        <v>5</v>
      </c>
      <c r="K106" s="11">
        <f t="shared" si="12"/>
        <v>4</v>
      </c>
      <c r="L106" s="6">
        <f t="shared" si="10"/>
        <v>11</v>
      </c>
      <c r="M106" s="11">
        <f t="shared" si="13"/>
        <v>0</v>
      </c>
      <c r="N106" s="6">
        <f t="shared" si="11"/>
        <v>16</v>
      </c>
    </row>
    <row r="107" spans="1:14" ht="19.899999999999999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19.899999999999999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1</v>
      </c>
      <c r="N108" s="6">
        <f t="shared" si="11"/>
        <v>85</v>
      </c>
    </row>
    <row r="109" spans="1:14" ht="19.899999999999999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19.899999999999999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19.899999999999999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19.899999999999999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19.899999999999999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899999999999999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1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19.899999999999999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1</v>
      </c>
      <c r="N115" s="6">
        <f t="shared" si="11"/>
        <v>33</v>
      </c>
    </row>
    <row r="116" spans="1:14" ht="19.899999999999999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0</v>
      </c>
      <c r="G116" s="6">
        <v>86</v>
      </c>
      <c r="H116" s="6">
        <v>5</v>
      </c>
      <c r="I116" s="6">
        <v>20</v>
      </c>
      <c r="J116" s="6">
        <f t="shared" si="9"/>
        <v>5</v>
      </c>
      <c r="K116" s="11">
        <f t="shared" si="12"/>
        <v>-1</v>
      </c>
      <c r="L116" s="6">
        <f t="shared" si="10"/>
        <v>106</v>
      </c>
      <c r="M116" s="11">
        <f t="shared" si="13"/>
        <v>1</v>
      </c>
      <c r="N116" s="6">
        <f t="shared" si="11"/>
        <v>111</v>
      </c>
    </row>
    <row r="117" spans="1:14" ht="19.899999999999999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19.899999999999999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3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19.899999999999999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19.899999999999999" customHeight="1" x14ac:dyDescent="0.25">
      <c r="A120" s="7"/>
      <c r="B120" s="7" t="s">
        <v>232</v>
      </c>
      <c r="C120" s="7" t="s">
        <v>233</v>
      </c>
      <c r="D120" s="6">
        <v>136</v>
      </c>
      <c r="E120" s="6">
        <v>1217</v>
      </c>
      <c r="F120" s="6">
        <v>27</v>
      </c>
      <c r="G120" s="6">
        <v>591</v>
      </c>
      <c r="H120" s="6">
        <v>140</v>
      </c>
      <c r="I120" s="6">
        <v>637</v>
      </c>
      <c r="J120" s="6">
        <f>+H120+F120</f>
        <v>167</v>
      </c>
      <c r="K120" s="11">
        <f t="shared" si="12"/>
        <v>31</v>
      </c>
      <c r="L120" s="6">
        <f t="shared" si="10"/>
        <v>1228</v>
      </c>
      <c r="M120" s="11">
        <f t="shared" si="13"/>
        <v>11</v>
      </c>
      <c r="N120" s="6">
        <f t="shared" si="11"/>
        <v>1395</v>
      </c>
    </row>
    <row r="121" spans="1:14" ht="19.899999999999999" customHeight="1" x14ac:dyDescent="0.25">
      <c r="A121" s="8" t="s">
        <v>234</v>
      </c>
      <c r="B121" s="9"/>
      <c r="C121" s="9"/>
      <c r="D121" s="10">
        <f>SUM(D4:D120)</f>
        <v>614</v>
      </c>
      <c r="E121" s="10">
        <f>SUM(E4:E120)</f>
        <v>11825</v>
      </c>
      <c r="F121" s="10">
        <f>SUM(F4:F119)+F120</f>
        <v>235</v>
      </c>
      <c r="G121" s="10">
        <f>SUM(G4:G119)+G120</f>
        <v>8907</v>
      </c>
      <c r="H121" s="10">
        <f>SUM(H4:H119)+H120</f>
        <v>439</v>
      </c>
      <c r="I121" s="10">
        <f>SUM(I4:I119)+I120</f>
        <v>2951</v>
      </c>
      <c r="J121" s="10">
        <f>SUM(J4:J119)+J120</f>
        <v>674</v>
      </c>
      <c r="K121" s="13">
        <f t="shared" ref="K121:M121" si="14">SUM(K4:K119)+K120</f>
        <v>60</v>
      </c>
      <c r="L121" s="10">
        <f t="shared" si="14"/>
        <v>11858</v>
      </c>
      <c r="M121" s="13">
        <f t="shared" si="14"/>
        <v>33</v>
      </c>
      <c r="N121" s="10">
        <f>SUM(N4:N119)+N120</f>
        <v>12532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2020-08-01T14:19:00Z</dcterms:modified>
</cp:coreProperties>
</file>