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6F95E0D-FFDC-449C-B6D0-F68C988E3F4F}" xr6:coauthVersionLast="44" xr6:coauthVersionMax="44" xr10:uidLastSave="{00000000-0000-0000-0000-000000000000}"/>
  <bookViews>
    <workbookView xWindow="2445" yWindow="2445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<sst xmlns="http://schemas.openxmlformats.org/spreadsheetml/2006/main" count="250" uniqueCount="246">
  <si>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</si>
  <si>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</si>
  <si>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</si>
  <si>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</si>
  <si>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</si>
  <si>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</si>
  <si>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</si>
  <si>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</si>
  <si>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</si>
  <si>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</si>
  <si>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</si>
  <si>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</si>
  <si>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</si>
  <si>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</si>
  <si>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</si>
  <si>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</si>
  <si>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</si>
  <si>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</si>
  <si>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</si>
  <si>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</si>
  <si>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</si>
  <si>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</si>
  <si>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</si>
  <si>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</si>
  <si>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</si>
  <si>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</si>
  <si>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</si>
  <si>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</si>
  <si>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</si>
  <si>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</si>
  <si>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</si>
  <si>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</si>
  <si>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</si>
  <si>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</si>
  <si>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</si>
  <si>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</si>
  <si>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</si>
  <si>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</si>
  <si>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</si>
  <si>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</si>
  <si>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</si>
  <si>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</si>
  <si>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</si>
  <si>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</si>
  <si>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</si>
  <si>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</si>
  <si>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</si>
  <si>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</si>
  <si>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</si>
  <si>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</si>
  <si>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</si>
  <si>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</si>
  <si>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</si>
  <si>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</si>
  <si>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</si>
  <si>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</si>
  <si>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</si>
  <si>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</si>
  <si>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</si>
  <si>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</si>
  <si>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</si>
  <si>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</si>
  <si>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</si>
  <si>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</si>
  <si>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</si>
  <si>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</si>
  <si>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</si>
  <si>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</si>
  <si>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</si>
  <si>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</si>
  <si>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</si>
  <si>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</si>
  <si>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</si>
  <si>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</si>
  <si>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</si>
  <si>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</si>
  <si>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</si>
  <si>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</si>
  <si>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</si>
  <si>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</si>
  <si>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</si>
  <si>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</si>
  <si>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</si>
  <si>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</si>
  <si>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</si>
  <si>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</si>
  <si>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</si>
  <si>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</si>
  <si>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</si>
  <si>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</si>
  <si>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</si>
  <si>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</si>
  <si>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</si>
  <si>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</si>
  <si>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</si>
  <si>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</si>
  <si>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</si>
  <si>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</si>
  <si>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</si>
  <si>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</si>
  <si>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</si>
  <si>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</si>
  <si>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</si>
  <si>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</si>
  <si>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</si>
  <si>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</si>
  <si>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</si>
  <si>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</si>
  <si>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</si>
  <si>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</si>
  <si>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</si>
  <si>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</si>
  <si>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</si>
  <si>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</si>
  <si>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</si>
  <si>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</si>
  <si>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</si>
  <si>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</si>
  <si>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</si>
  <si>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</si>
  <si>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</si>
  <si>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</si>
  <si>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</si>
  <si>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</si>
  <si>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</si>
  <si>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</si>
  <si>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</si>
  <si>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</si>
  <si>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</si>
  <si>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</si>
  <si>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</si>
  <si>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</si>
  <si>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</si>
  <si>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</si>
  <si>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</si>
  <si>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</si>
  <si>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</si>
  <si>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</si>
  <si>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</si>
  <si>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</si>
  <si>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</si>
  <si>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</si>
  <si>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</si>
  <si>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</si>
  <si>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</si>
  <si>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</si>
  <si>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</si>
  <si>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</si>
  <si>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</si>
  <si>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</si>
  <si>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</si>
  <si>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</si>
  <si>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</si>
  <si>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</si>
  <si>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</si>
  <si>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</si>
  <si>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</si>
  <si>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</si>
  <si>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</si>
  <si>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</si>
  <si>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</si>
  <si>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</si>
  <si>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</si>
  <si>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</si>
  <si>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</si>
  <si>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</si>
  <si>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</si>
  <si>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</si>
  <si>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</si>
  <si>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</si>
  <si>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</si>
  <si>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</si>
  <si>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</si>
  <si>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</si>
  <si>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</si>
  <si>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</si>
  <si>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</si>
  <si>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</si>
  <si>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</si>
  <si>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</si>
  <si>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</si>
  <si>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</si>
  <si>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</si>
  <si>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</si>
  <si>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</si>
  <si>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</si>
  <si>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</si>
  <si>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</si>
  <si>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</si>
  <si>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</si>
  <si>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</si>
  <si>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</si>
  <si>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</si>
  <si>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</si>
  <si>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</si>
  <si>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</si>
  <si>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</si>
  <si>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</si>
  <si>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</si>
  <si>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</si>
  <si>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</si>
  <si>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</si>
  <si>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</si>
  <si>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</si>
  <si>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</si>
  <si>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</si>
  <si>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</si>
  <si>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</si>
  <si>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</si>
  <si>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</si>
  <si>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</si>
  <si>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</si>
  <si>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</si>
  <si>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</si>
  <si>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</si>
  <si>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</si>
  <si>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</si>
  <si>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</si>
  <si>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</si>
  <si>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</si>
  <si>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</si>
  <si>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</si>
  <si>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</si>
  <si>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</si>
  <si>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</si>
  <si>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</si>
  <si>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</si>
  <si>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</si>
  <si>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</si>
  <si>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</si>
  <si>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</si>
  <si>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</si>
  <si>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</si>
  <si>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</si>
  <si>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</si>
  <si>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</si>
  <si>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11-08-2020</t>
  </si>
  <si>
    <t>Numero casi di QUARANTENE/ISOLAMENTI CONCLUSI al 11-08-2020</t>
  </si>
  <si>
    <t>Isolamento/Qarantena al 12-08-2020</t>
  </si>
  <si>
    <t>Totale casi di QUARANTENE/ISOLAMENTI al 12-08-2020</t>
  </si>
  <si>
    <t>Numero casi di QUARANTENE IN CORSO al 12-08-2020</t>
  </si>
  <si>
    <t>Numero casi di QUARANTENE CONCLUSE al 12-08-2020</t>
  </si>
  <si>
    <t>Numero casi di ISOLAMENTI DOMICILIARI FIDUCIARI IN CORSO al 12-08-2020</t>
  </si>
  <si>
    <t>Numero casi di ISOLAMENTI DOMICILIARI FIDUCIARI CONCLUSI al 12-08-2020</t>
  </si>
  <si>
    <t>Numero casi di QUARANTENE/ISOLAMENTI IN CORSO al 12-08-2020</t>
  </si>
  <si>
    <t>Numero casi di QUARANTENE/ISOLAMENTI CONCLUSI al 12-08-2020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</si>
</sst>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121" sqref="J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1</v>
      </c>
      <c r="I5" s="6">
        <v>5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22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12</v>
      </c>
      <c r="E7" s="6">
        <v>570</v>
      </c>
      <c r="F7" s="6">
        <v>5</v>
      </c>
      <c r="G7" s="6">
        <v>488</v>
      </c>
      <c r="H7" s="6">
        <v>8</v>
      </c>
      <c r="I7" s="6">
        <v>84</v>
      </c>
      <c r="J7" s="6">
        <f t="shared" si="1"/>
        <v>13</v>
      </c>
      <c r="K7" s="11">
        <f>J7-D7</f>
        <v>1</v>
      </c>
      <c r="L7" s="6">
        <f>G7+I7</f>
        <v>572</v>
      </c>
      <c r="M7" s="11">
        <f>L7-E7</f>
        <v>2</v>
      </c>
      <c r="N7" s="6">
        <f t="shared" si="4"/>
        <v>585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127</v>
      </c>
      <c r="E11" s="6">
        <v>2473</v>
      </c>
      <c r="F11" s="6">
        <v>54</v>
      </c>
      <c r="G11" s="6">
        <v>2033</v>
      </c>
      <c r="H11" s="6">
        <v>80</v>
      </c>
      <c r="I11" s="6">
        <v>448</v>
      </c>
      <c r="J11" s="6">
        <f t="shared" si="1"/>
        <v>134</v>
      </c>
      <c r="K11" s="11">
        <f t="shared" si="2"/>
        <v>7</v>
      </c>
      <c r="L11" s="6">
        <f t="shared" si="3"/>
        <v>2481</v>
      </c>
      <c r="M11" s="11">
        <f t="shared" si="0"/>
        <v>8</v>
      </c>
      <c r="N11" s="6">
        <f>L11+J11</f>
        <v>2615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12</v>
      </c>
      <c r="E14" s="6">
        <v>488</v>
      </c>
      <c r="F14" s="6">
        <v>2</v>
      </c>
      <c r="G14" s="6">
        <v>341</v>
      </c>
      <c r="H14" s="6">
        <v>14</v>
      </c>
      <c r="I14" s="6">
        <v>147</v>
      </c>
      <c r="J14" s="6">
        <f t="shared" si="1"/>
        <v>16</v>
      </c>
      <c r="K14" s="11">
        <f t="shared" si="2"/>
        <v>4</v>
      </c>
      <c r="L14" s="6">
        <f t="shared" si="3"/>
        <v>488</v>
      </c>
      <c r="M14" s="11">
        <f>L14-E14</f>
        <v>0</v>
      </c>
      <c r="N14" s="6">
        <f t="shared" si="4"/>
        <v>504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7</v>
      </c>
      <c r="E15" s="6">
        <v>50</v>
      </c>
      <c r="F15" s="6">
        <v>7</v>
      </c>
      <c r="G15" s="6">
        <v>41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50</v>
      </c>
      <c r="M15" s="11">
        <f t="shared" si="0"/>
        <v>0</v>
      </c>
      <c r="N15" s="6">
        <f t="shared" si="4"/>
        <v>57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34</v>
      </c>
      <c r="E16" s="6">
        <v>409</v>
      </c>
      <c r="F16" s="6">
        <v>9</v>
      </c>
      <c r="G16" s="6">
        <v>331</v>
      </c>
      <c r="H16" s="6">
        <v>14</v>
      </c>
      <c r="I16" s="6">
        <v>89</v>
      </c>
      <c r="J16" s="6">
        <f t="shared" si="1"/>
        <v>23</v>
      </c>
      <c r="K16" s="11">
        <f t="shared" si="2"/>
        <v>-11</v>
      </c>
      <c r="L16" s="6">
        <f t="shared" si="3"/>
        <v>420</v>
      </c>
      <c r="M16" s="11">
        <f t="shared" si="0"/>
        <v>11</v>
      </c>
      <c r="N16" s="6">
        <f>L16+J16</f>
        <v>443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6</v>
      </c>
      <c r="E18" s="6">
        <v>111</v>
      </c>
      <c r="F18" s="6">
        <v>0</v>
      </c>
      <c r="G18" s="6">
        <v>70</v>
      </c>
      <c r="H18" s="6">
        <v>6</v>
      </c>
      <c r="I18" s="6">
        <v>41</v>
      </c>
      <c r="J18" s="6">
        <f t="shared" si="1"/>
        <v>6</v>
      </c>
      <c r="K18" s="11">
        <f t="shared" si="2"/>
        <v>0</v>
      </c>
      <c r="L18" s="6">
        <f t="shared" si="3"/>
        <v>111</v>
      </c>
      <c r="M18" s="11">
        <f t="shared" si="0"/>
        <v>0</v>
      </c>
      <c r="N18" s="6">
        <f t="shared" si="4"/>
        <v>117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89</v>
      </c>
      <c r="F20" s="6">
        <v>0</v>
      </c>
      <c r="G20" s="6">
        <v>62</v>
      </c>
      <c r="H20" s="6">
        <v>1</v>
      </c>
      <c r="I20" s="6">
        <v>27</v>
      </c>
      <c r="J20" s="6">
        <f t="shared" si="1"/>
        <v>1</v>
      </c>
      <c r="K20" s="11">
        <f>J20-D20</f>
        <v>0</v>
      </c>
      <c r="L20" s="6">
        <f t="shared" si="3"/>
        <v>89</v>
      </c>
      <c r="M20" s="11">
        <f t="shared" si="0"/>
        <v>0</v>
      </c>
      <c r="N20" s="6">
        <f t="shared" si="4"/>
        <v>90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26</v>
      </c>
      <c r="F21" s="6">
        <v>0</v>
      </c>
      <c r="G21" s="6">
        <v>12</v>
      </c>
      <c r="H21" s="6">
        <v>3</v>
      </c>
      <c r="I21" s="6">
        <v>14</v>
      </c>
      <c r="J21" s="6">
        <f t="shared" si="1"/>
        <v>3</v>
      </c>
      <c r="K21" s="11">
        <f t="shared" si="2"/>
        <v>1</v>
      </c>
      <c r="L21" s="6">
        <f t="shared" si="3"/>
        <v>26</v>
      </c>
      <c r="M21" s="11">
        <f t="shared" si="0"/>
        <v>0</v>
      </c>
      <c r="N21" s="6">
        <f t="shared" si="4"/>
        <v>29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8</v>
      </c>
      <c r="E22" s="15">
        <v>313</v>
      </c>
      <c r="F22" s="6">
        <v>7</v>
      </c>
      <c r="G22" s="6">
        <v>277</v>
      </c>
      <c r="H22" s="6">
        <v>1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313</v>
      </c>
      <c r="M22" s="16">
        <f t="shared" si="0"/>
        <v>0</v>
      </c>
      <c r="N22" s="15">
        <f>L22+J22</f>
        <v>321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13</v>
      </c>
      <c r="E23" s="6">
        <v>17</v>
      </c>
      <c r="F23" s="6">
        <v>13</v>
      </c>
      <c r="G23" s="6">
        <v>9</v>
      </c>
      <c r="H23" s="6">
        <v>0</v>
      </c>
      <c r="I23" s="6">
        <v>8</v>
      </c>
      <c r="J23" s="6">
        <f t="shared" si="1"/>
        <v>13</v>
      </c>
      <c r="K23" s="11">
        <f t="shared" si="2"/>
        <v>0</v>
      </c>
      <c r="L23" s="6">
        <f t="shared" si="3"/>
        <v>17</v>
      </c>
      <c r="M23" s="11">
        <f t="shared" si="0"/>
        <v>0</v>
      </c>
      <c r="N23" s="6">
        <f t="shared" si="4"/>
        <v>30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91</v>
      </c>
      <c r="F25" s="6">
        <v>0</v>
      </c>
      <c r="G25" s="6">
        <v>56</v>
      </c>
      <c r="H25" s="6">
        <v>5</v>
      </c>
      <c r="I25" s="6">
        <v>35</v>
      </c>
      <c r="J25" s="6">
        <f t="shared" si="1"/>
        <v>5</v>
      </c>
      <c r="K25" s="11">
        <f>J25-D25</f>
        <v>0</v>
      </c>
      <c r="L25" s="6">
        <f t="shared" si="3"/>
        <v>91</v>
      </c>
      <c r="M25" s="11">
        <f t="shared" si="0"/>
        <v>0</v>
      </c>
      <c r="N25" s="6">
        <f t="shared" si="4"/>
        <v>96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58</v>
      </c>
      <c r="F26" s="6">
        <v>0</v>
      </c>
      <c r="G26" s="6">
        <v>47</v>
      </c>
      <c r="H26" s="6">
        <v>0</v>
      </c>
      <c r="I26" s="6">
        <v>11</v>
      </c>
      <c r="J26" s="6">
        <f t="shared" si="1"/>
        <v>0</v>
      </c>
      <c r="K26" s="11">
        <f t="shared" si="2"/>
        <v>0</v>
      </c>
      <c r="L26" s="6">
        <f t="shared" si="3"/>
        <v>58</v>
      </c>
      <c r="M26" s="11">
        <f t="shared" si="0"/>
        <v>0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</v>
      </c>
      <c r="E27" s="6">
        <v>39</v>
      </c>
      <c r="F27" s="6">
        <v>0</v>
      </c>
      <c r="G27" s="6">
        <v>29</v>
      </c>
      <c r="H27" s="6">
        <v>1</v>
      </c>
      <c r="I27" s="6">
        <v>10</v>
      </c>
      <c r="J27" s="6">
        <f t="shared" si="1"/>
        <v>1</v>
      </c>
      <c r="K27" s="11">
        <f t="shared" si="2"/>
        <v>0</v>
      </c>
      <c r="L27" s="6">
        <f t="shared" si="3"/>
        <v>39</v>
      </c>
      <c r="M27" s="11">
        <f t="shared" si="0"/>
        <v>0</v>
      </c>
      <c r="N27" s="6">
        <f t="shared" si="4"/>
        <v>40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23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</v>
      </c>
      <c r="E32" s="6">
        <v>110</v>
      </c>
      <c r="F32" s="6">
        <v>1</v>
      </c>
      <c r="G32" s="6">
        <v>84</v>
      </c>
      <c r="H32" s="6">
        <v>2</v>
      </c>
      <c r="I32" s="6">
        <v>26</v>
      </c>
      <c r="J32" s="6">
        <f t="shared" si="1"/>
        <v>3</v>
      </c>
      <c r="K32" s="11">
        <f t="shared" si="2"/>
        <v>0</v>
      </c>
      <c r="L32" s="6">
        <f t="shared" si="3"/>
        <v>110</v>
      </c>
      <c r="M32" s="11">
        <f t="shared" si="0"/>
        <v>0</v>
      </c>
      <c r="N32" s="6">
        <f t="shared" si="4"/>
        <v>113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76</v>
      </c>
      <c r="F34" s="6">
        <v>1</v>
      </c>
      <c r="G34" s="6">
        <v>54</v>
      </c>
      <c r="H34" s="6">
        <v>1</v>
      </c>
      <c r="I34" s="6">
        <v>22</v>
      </c>
      <c r="J34" s="6">
        <f t="shared" si="1"/>
        <v>2</v>
      </c>
      <c r="K34" s="11">
        <f t="shared" si="2"/>
        <v>0</v>
      </c>
      <c r="L34" s="6">
        <f t="shared" si="3"/>
        <v>76</v>
      </c>
      <c r="M34" s="11">
        <f t="shared" si="0"/>
        <v>0</v>
      </c>
      <c r="N34" s="6">
        <f t="shared" si="4"/>
        <v>78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f t="shared" si="1"/>
        <v>0</v>
      </c>
      <c r="K35" s="11">
        <f t="shared" si="2"/>
        <v>0</v>
      </c>
      <c r="L35" s="6">
        <f t="shared" si="3"/>
        <v>21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0</v>
      </c>
      <c r="I37" s="6">
        <v>8</v>
      </c>
      <c r="J37" s="6">
        <f t="shared" si="1"/>
        <v>0</v>
      </c>
      <c r="K37" s="11">
        <f t="shared" si="5"/>
        <v>-2</v>
      </c>
      <c r="L37" s="6">
        <f t="shared" si="3"/>
        <v>38</v>
      </c>
      <c r="M37" s="11">
        <f t="shared" si="6"/>
        <v>2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9</v>
      </c>
      <c r="E38" s="15">
        <v>20</v>
      </c>
      <c r="F38" s="6">
        <v>1</v>
      </c>
      <c r="G38" s="6">
        <v>12</v>
      </c>
      <c r="H38" s="6">
        <v>8</v>
      </c>
      <c r="I38" s="6">
        <v>8</v>
      </c>
      <c r="J38" s="6">
        <f t="shared" si="1"/>
        <v>9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29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11</v>
      </c>
      <c r="E40" s="6">
        <v>49</v>
      </c>
      <c r="F40" s="6">
        <v>1</v>
      </c>
      <c r="G40" s="6">
        <v>26</v>
      </c>
      <c r="H40" s="6">
        <v>9</v>
      </c>
      <c r="I40" s="6">
        <v>24</v>
      </c>
      <c r="J40" s="6">
        <f t="shared" si="1"/>
        <v>10</v>
      </c>
      <c r="K40" s="11">
        <f t="shared" si="5"/>
        <v>-1</v>
      </c>
      <c r="L40" s="6">
        <f t="shared" si="3"/>
        <v>50</v>
      </c>
      <c r="M40" s="11">
        <f t="shared" si="6"/>
        <v>1</v>
      </c>
      <c r="N40" s="6">
        <f t="shared" si="4"/>
        <v>60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48</v>
      </c>
      <c r="E43" s="6">
        <v>479</v>
      </c>
      <c r="F43" s="6">
        <v>14</v>
      </c>
      <c r="G43" s="6">
        <v>387</v>
      </c>
      <c r="H43" s="6">
        <v>37</v>
      </c>
      <c r="I43" s="6">
        <v>92</v>
      </c>
      <c r="J43" s="6">
        <f t="shared" si="1"/>
        <v>51</v>
      </c>
      <c r="K43" s="11">
        <f t="shared" si="5"/>
        <v>3</v>
      </c>
      <c r="L43" s="6">
        <f t="shared" si="3"/>
        <v>479</v>
      </c>
      <c r="M43" s="11">
        <f t="shared" si="6"/>
        <v>0</v>
      </c>
      <c r="N43" s="6">
        <f t="shared" si="4"/>
        <v>530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18</v>
      </c>
      <c r="E44" s="6">
        <v>198</v>
      </c>
      <c r="F44" s="6">
        <v>5</v>
      </c>
      <c r="G44" s="6">
        <v>126</v>
      </c>
      <c r="H44" s="6">
        <v>14</v>
      </c>
      <c r="I44" s="6">
        <v>73</v>
      </c>
      <c r="J44" s="6">
        <f t="shared" si="1"/>
        <v>19</v>
      </c>
      <c r="K44" s="11">
        <f t="shared" si="5"/>
        <v>1</v>
      </c>
      <c r="L44" s="6">
        <f t="shared" si="3"/>
        <v>199</v>
      </c>
      <c r="M44" s="11">
        <f t="shared" si="6"/>
        <v>1</v>
      </c>
      <c r="N44" s="6">
        <f t="shared" si="4"/>
        <v>218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11</v>
      </c>
      <c r="E49" s="6">
        <v>24</v>
      </c>
      <c r="F49" s="6">
        <v>11</v>
      </c>
      <c r="G49" s="6">
        <v>11</v>
      </c>
      <c r="H49" s="6">
        <v>0</v>
      </c>
      <c r="I49" s="6">
        <v>13</v>
      </c>
      <c r="J49" s="6">
        <f t="shared" si="1"/>
        <v>11</v>
      </c>
      <c r="K49" s="11">
        <f t="shared" si="5"/>
        <v>0</v>
      </c>
      <c r="L49" s="6">
        <f t="shared" si="3"/>
        <v>24</v>
      </c>
      <c r="M49" s="11">
        <f t="shared" si="6"/>
        <v>0</v>
      </c>
      <c r="N49" s="6">
        <f t="shared" si="4"/>
        <v>35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88</v>
      </c>
      <c r="F50" s="6">
        <v>0</v>
      </c>
      <c r="G50" s="6">
        <v>74</v>
      </c>
      <c r="H50" s="6">
        <v>0</v>
      </c>
      <c r="I50" s="6">
        <v>14</v>
      </c>
      <c r="J50" s="6">
        <f t="shared" si="1"/>
        <v>0</v>
      </c>
      <c r="K50" s="16">
        <f t="shared" si="5"/>
        <v>0</v>
      </c>
      <c r="L50" s="15">
        <f t="shared" si="3"/>
        <v>88</v>
      </c>
      <c r="M50" s="16">
        <f>L50-E50</f>
        <v>0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31</v>
      </c>
      <c r="F51" s="6">
        <v>2</v>
      </c>
      <c r="G51" s="6">
        <v>8</v>
      </c>
      <c r="H51" s="6">
        <v>3</v>
      </c>
      <c r="I51" s="6">
        <v>23</v>
      </c>
      <c r="J51" s="6">
        <f t="shared" si="1"/>
        <v>5</v>
      </c>
      <c r="K51" s="11">
        <f t="shared" si="5"/>
        <v>0</v>
      </c>
      <c r="L51" s="6">
        <f t="shared" si="3"/>
        <v>31</v>
      </c>
      <c r="M51" s="11">
        <f t="shared" si="6"/>
        <v>0</v>
      </c>
      <c r="N51" s="6">
        <f t="shared" si="4"/>
        <v>36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66</v>
      </c>
      <c r="E54" s="15">
        <v>644</v>
      </c>
      <c r="F54" s="6">
        <v>33</v>
      </c>
      <c r="G54" s="6">
        <v>354</v>
      </c>
      <c r="H54" s="6">
        <v>32</v>
      </c>
      <c r="I54" s="6">
        <v>292</v>
      </c>
      <c r="J54" s="6">
        <f t="shared" si="1"/>
        <v>65</v>
      </c>
      <c r="K54" s="16">
        <f t="shared" si="5"/>
        <v>-1</v>
      </c>
      <c r="L54" s="15">
        <f t="shared" si="3"/>
        <v>646</v>
      </c>
      <c r="M54" s="16">
        <f t="shared" si="6"/>
        <v>2</v>
      </c>
      <c r="N54" s="15">
        <f t="shared" si="4"/>
        <v>711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38</v>
      </c>
      <c r="F58" s="6">
        <v>0</v>
      </c>
      <c r="G58" s="6">
        <v>20</v>
      </c>
      <c r="H58" s="6">
        <v>4</v>
      </c>
      <c r="I58" s="6">
        <v>18</v>
      </c>
      <c r="J58" s="6">
        <f t="shared" si="1"/>
        <v>4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42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4</v>
      </c>
      <c r="E59" s="6">
        <v>60</v>
      </c>
      <c r="F59" s="6">
        <v>0</v>
      </c>
      <c r="G59" s="6">
        <v>31</v>
      </c>
      <c r="H59" s="6">
        <v>3</v>
      </c>
      <c r="I59" s="6">
        <v>30</v>
      </c>
      <c r="J59" s="6">
        <f t="shared" si="1"/>
        <v>3</v>
      </c>
      <c r="K59" s="11">
        <f t="shared" si="5"/>
        <v>-1</v>
      </c>
      <c r="L59" s="6">
        <f t="shared" si="3"/>
        <v>61</v>
      </c>
      <c r="M59" s="11">
        <f t="shared" si="6"/>
        <v>1</v>
      </c>
      <c r="N59" s="6">
        <f t="shared" si="4"/>
        <v>64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2</v>
      </c>
      <c r="E60" s="15">
        <v>77</v>
      </c>
      <c r="F60" s="6">
        <v>0</v>
      </c>
      <c r="G60" s="6">
        <v>59</v>
      </c>
      <c r="H60" s="6">
        <v>3</v>
      </c>
      <c r="I60" s="6">
        <v>17</v>
      </c>
      <c r="J60" s="6">
        <f t="shared" si="1"/>
        <v>3</v>
      </c>
      <c r="K60" s="16">
        <f t="shared" si="5"/>
        <v>1</v>
      </c>
      <c r="L60" s="15">
        <f t="shared" si="3"/>
        <v>76</v>
      </c>
      <c r="M60" s="16">
        <f t="shared" si="6"/>
        <v>-1</v>
      </c>
      <c r="N60" s="15">
        <f t="shared" si="4"/>
        <v>79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38</v>
      </c>
      <c r="F61" s="6">
        <v>0</v>
      </c>
      <c r="G61" s="6">
        <v>34</v>
      </c>
      <c r="H61" s="6">
        <v>1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39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96</v>
      </c>
      <c r="F62" s="6">
        <v>2</v>
      </c>
      <c r="G62" s="6">
        <v>77</v>
      </c>
      <c r="H62" s="6">
        <v>0</v>
      </c>
      <c r="I62" s="6">
        <v>19</v>
      </c>
      <c r="J62" s="6">
        <f t="shared" si="1"/>
        <v>2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98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4</v>
      </c>
      <c r="E63" s="6">
        <v>116</v>
      </c>
      <c r="F63" s="6">
        <v>0</v>
      </c>
      <c r="G63" s="6">
        <v>95</v>
      </c>
      <c r="H63" s="6">
        <v>9</v>
      </c>
      <c r="I63" s="6">
        <v>21</v>
      </c>
      <c r="J63" s="6">
        <f t="shared" si="1"/>
        <v>9</v>
      </c>
      <c r="K63" s="11">
        <f t="shared" si="5"/>
        <v>5</v>
      </c>
      <c r="L63" s="6">
        <f t="shared" si="3"/>
        <v>116</v>
      </c>
      <c r="M63" s="11">
        <f t="shared" si="6"/>
        <v>0</v>
      </c>
      <c r="N63" s="6">
        <f t="shared" si="4"/>
        <v>125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274</v>
      </c>
      <c r="F64" s="6">
        <v>3</v>
      </c>
      <c r="G64" s="6">
        <v>243</v>
      </c>
      <c r="H64" s="6">
        <v>1</v>
      </c>
      <c r="I64" s="6">
        <v>31</v>
      </c>
      <c r="J64" s="6">
        <f t="shared" si="1"/>
        <v>4</v>
      </c>
      <c r="K64" s="11">
        <f t="shared" si="5"/>
        <v>0</v>
      </c>
      <c r="L64" s="6">
        <f t="shared" si="3"/>
        <v>274</v>
      </c>
      <c r="M64" s="11">
        <f t="shared" si="6"/>
        <v>0</v>
      </c>
      <c r="N64" s="6">
        <f>L64+J64</f>
        <v>278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2</v>
      </c>
      <c r="I67" s="6">
        <v>6</v>
      </c>
      <c r="J67" s="6">
        <f t="shared" si="1"/>
        <v>2</v>
      </c>
      <c r="K67" s="11">
        <f t="shared" si="5"/>
        <v>1</v>
      </c>
      <c r="L67" s="6">
        <f t="shared" si="3"/>
        <v>8</v>
      </c>
      <c r="M67" s="11">
        <f t="shared" si="6"/>
        <v>0</v>
      </c>
      <c r="N67" s="6">
        <f t="shared" si="4"/>
        <v>10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7</v>
      </c>
      <c r="E69" s="6">
        <v>29</v>
      </c>
      <c r="F69" s="6">
        <v>4</v>
      </c>
      <c r="G69" s="6">
        <v>15</v>
      </c>
      <c r="H69" s="6">
        <v>3</v>
      </c>
      <c r="I69" s="6">
        <v>14</v>
      </c>
      <c r="J69" s="6">
        <f t="shared" ref="J69:J119" si="9">+H69+F69</f>
        <v>7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36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5</v>
      </c>
      <c r="E70" s="6">
        <v>31</v>
      </c>
      <c r="F70" s="6">
        <v>1</v>
      </c>
      <c r="G70" s="6">
        <v>19</v>
      </c>
      <c r="H70" s="6">
        <v>6</v>
      </c>
      <c r="I70" s="6">
        <v>12</v>
      </c>
      <c r="J70" s="6">
        <f t="shared" si="9"/>
        <v>7</v>
      </c>
      <c r="K70" s="11">
        <f t="shared" si="7"/>
        <v>2</v>
      </c>
      <c r="L70" s="6">
        <f t="shared" si="10"/>
        <v>31</v>
      </c>
      <c r="M70" s="11">
        <f t="shared" si="8"/>
        <v>0</v>
      </c>
      <c r="N70" s="6">
        <f t="shared" si="11"/>
        <v>38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0</v>
      </c>
      <c r="G73" s="6">
        <v>100</v>
      </c>
      <c r="H73" s="6">
        <v>2</v>
      </c>
      <c r="I73" s="6">
        <v>15</v>
      </c>
      <c r="J73" s="6">
        <f t="shared" si="9"/>
        <v>2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117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f t="shared" si="9"/>
        <v>3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29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</v>
      </c>
      <c r="E75" s="6">
        <v>149</v>
      </c>
      <c r="F75" s="6">
        <v>1</v>
      </c>
      <c r="G75" s="6">
        <v>86</v>
      </c>
      <c r="H75" s="6">
        <v>3</v>
      </c>
      <c r="I75" s="6">
        <v>63</v>
      </c>
      <c r="J75" s="6">
        <f t="shared" si="9"/>
        <v>4</v>
      </c>
      <c r="K75" s="11">
        <f t="shared" si="7"/>
        <v>1</v>
      </c>
      <c r="L75" s="6">
        <f t="shared" si="10"/>
        <v>149</v>
      </c>
      <c r="M75" s="11">
        <f t="shared" si="8"/>
        <v>0</v>
      </c>
      <c r="N75" s="6">
        <f t="shared" si="11"/>
        <v>153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29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72</v>
      </c>
      <c r="F79" s="6">
        <v>1</v>
      </c>
      <c r="G79" s="6">
        <v>49</v>
      </c>
      <c r="H79" s="6">
        <v>1</v>
      </c>
      <c r="I79" s="6">
        <v>23</v>
      </c>
      <c r="J79" s="6">
        <f t="shared" si="9"/>
        <v>2</v>
      </c>
      <c r="K79" s="11">
        <f t="shared" si="7"/>
        <v>0</v>
      </c>
      <c r="L79" s="6">
        <f t="shared" si="10"/>
        <v>72</v>
      </c>
      <c r="M79" s="11">
        <f t="shared" si="8"/>
        <v>0</v>
      </c>
      <c r="N79" s="6">
        <f t="shared" si="11"/>
        <v>74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</v>
      </c>
      <c r="E81" s="6">
        <v>70</v>
      </c>
      <c r="F81" s="6">
        <v>2</v>
      </c>
      <c r="G81" s="6">
        <v>55</v>
      </c>
      <c r="H81" s="6">
        <v>0</v>
      </c>
      <c r="I81" s="6">
        <v>15</v>
      </c>
      <c r="J81" s="6">
        <f t="shared" si="9"/>
        <v>2</v>
      </c>
      <c r="K81" s="11">
        <f t="shared" si="7"/>
        <v>0</v>
      </c>
      <c r="L81" s="6">
        <f t="shared" si="10"/>
        <v>70</v>
      </c>
      <c r="M81" s="11">
        <f t="shared" si="8"/>
        <v>0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</v>
      </c>
      <c r="E87" s="6">
        <v>122</v>
      </c>
      <c r="F87" s="6">
        <v>2</v>
      </c>
      <c r="G87" s="6">
        <v>117</v>
      </c>
      <c r="H87" s="6">
        <v>0</v>
      </c>
      <c r="I87" s="6">
        <v>5</v>
      </c>
      <c r="J87" s="6">
        <f t="shared" si="9"/>
        <v>2</v>
      </c>
      <c r="K87" s="11">
        <f t="shared" si="7"/>
        <v>0</v>
      </c>
      <c r="L87" s="6">
        <f t="shared" si="10"/>
        <v>122</v>
      </c>
      <c r="M87" s="11">
        <f t="shared" si="8"/>
        <v>0</v>
      </c>
      <c r="N87" s="6">
        <f t="shared" si="11"/>
        <v>124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3</v>
      </c>
      <c r="E88" s="6">
        <v>58</v>
      </c>
      <c r="F88" s="6">
        <v>0</v>
      </c>
      <c r="G88" s="6">
        <v>33</v>
      </c>
      <c r="H88" s="6">
        <v>2</v>
      </c>
      <c r="I88" s="6">
        <v>26</v>
      </c>
      <c r="J88" s="6">
        <f t="shared" si="9"/>
        <v>2</v>
      </c>
      <c r="K88" s="11">
        <f t="shared" si="7"/>
        <v>-1</v>
      </c>
      <c r="L88" s="6">
        <f t="shared" si="10"/>
        <v>59</v>
      </c>
      <c r="M88" s="11">
        <f t="shared" si="8"/>
        <v>1</v>
      </c>
      <c r="N88" s="6">
        <f t="shared" si="11"/>
        <v>61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1</v>
      </c>
      <c r="G91" s="6">
        <v>179</v>
      </c>
      <c r="H91" s="6">
        <v>0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30</v>
      </c>
      <c r="E93" s="6">
        <v>14</v>
      </c>
      <c r="F93" s="6">
        <v>30</v>
      </c>
      <c r="G93" s="6">
        <v>9</v>
      </c>
      <c r="H93" s="6">
        <v>0</v>
      </c>
      <c r="I93" s="6">
        <v>5</v>
      </c>
      <c r="J93" s="6">
        <f t="shared" si="9"/>
        <v>30</v>
      </c>
      <c r="K93" s="11">
        <f t="shared" si="7"/>
        <v>0</v>
      </c>
      <c r="L93" s="6">
        <f t="shared" si="10"/>
        <v>14</v>
      </c>
      <c r="M93" s="11">
        <f t="shared" si="8"/>
        <v>0</v>
      </c>
      <c r="N93" s="6">
        <f t="shared" si="11"/>
        <v>44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48</v>
      </c>
      <c r="F94" s="6">
        <v>4</v>
      </c>
      <c r="G94" s="6">
        <v>29</v>
      </c>
      <c r="H94" s="6">
        <v>3</v>
      </c>
      <c r="I94" s="6">
        <v>20</v>
      </c>
      <c r="J94" s="6">
        <f t="shared" si="9"/>
        <v>7</v>
      </c>
      <c r="K94" s="11">
        <f t="shared" si="7"/>
        <v>1</v>
      </c>
      <c r="L94" s="6">
        <f t="shared" si="10"/>
        <v>49</v>
      </c>
      <c r="M94" s="11">
        <f t="shared" si="8"/>
        <v>1</v>
      </c>
      <c r="N94" s="6">
        <f t="shared" si="11"/>
        <v>56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5</v>
      </c>
      <c r="E96" s="6">
        <v>9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0</v>
      </c>
      <c r="L96" s="6">
        <f t="shared" si="10"/>
        <v>9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9</v>
      </c>
      <c r="E98" s="6">
        <v>135</v>
      </c>
      <c r="F98" s="6">
        <v>4</v>
      </c>
      <c r="G98" s="6">
        <v>104</v>
      </c>
      <c r="H98" s="6">
        <v>5</v>
      </c>
      <c r="I98" s="6">
        <v>31</v>
      </c>
      <c r="J98" s="6">
        <f t="shared" si="9"/>
        <v>9</v>
      </c>
      <c r="K98" s="11">
        <f t="shared" si="7"/>
        <v>0</v>
      </c>
      <c r="L98" s="6">
        <f t="shared" si="10"/>
        <v>135</v>
      </c>
      <c r="M98" s="11">
        <f t="shared" si="8"/>
        <v>0</v>
      </c>
      <c r="N98" s="6">
        <f t="shared" si="11"/>
        <v>144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12</v>
      </c>
      <c r="E99" s="6">
        <v>45</v>
      </c>
      <c r="F99" s="6">
        <v>0</v>
      </c>
      <c r="G99" s="6">
        <v>35</v>
      </c>
      <c r="H99" s="6">
        <v>11</v>
      </c>
      <c r="I99" s="6">
        <v>12</v>
      </c>
      <c r="J99" s="6">
        <f t="shared" si="9"/>
        <v>11</v>
      </c>
      <c r="K99" s="11">
        <f t="shared" si="7"/>
        <v>-1</v>
      </c>
      <c r="L99" s="6">
        <f t="shared" si="10"/>
        <v>47</v>
      </c>
      <c r="M99" s="11">
        <f t="shared" si="8"/>
        <v>2</v>
      </c>
      <c r="N99" s="6">
        <f t="shared" si="11"/>
        <v>58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</v>
      </c>
      <c r="E100" s="6">
        <v>59</v>
      </c>
      <c r="F100" s="6">
        <v>0</v>
      </c>
      <c r="G100" s="6">
        <v>49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-1</v>
      </c>
      <c r="L100" s="6">
        <f t="shared" si="10"/>
        <v>60</v>
      </c>
      <c r="M100" s="11">
        <f t="shared" ref="M100:M120" si="13">L100-E100</f>
        <v>1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9</v>
      </c>
      <c r="E106" s="6">
        <v>11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20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-1</v>
      </c>
      <c r="L107" s="6">
        <f t="shared" si="10"/>
        <v>41</v>
      </c>
      <c r="M107" s="11">
        <f t="shared" si="13"/>
        <v>1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0</v>
      </c>
      <c r="L109" s="6">
        <f t="shared" si="10"/>
        <v>78</v>
      </c>
      <c r="M109" s="11">
        <f t="shared" si="13"/>
        <v>0</v>
      </c>
      <c r="N109" s="6">
        <f t="shared" si="11"/>
        <v>79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</v>
      </c>
      <c r="E116" s="6">
        <v>110</v>
      </c>
      <c r="F116" s="6">
        <v>0</v>
      </c>
      <c r="G116" s="6">
        <v>86</v>
      </c>
      <c r="H116" s="6">
        <v>1</v>
      </c>
      <c r="I116" s="6">
        <v>25</v>
      </c>
      <c r="J116" s="6">
        <f t="shared" si="9"/>
        <v>1</v>
      </c>
      <c r="K116" s="11">
        <f t="shared" si="12"/>
        <v>-1</v>
      </c>
      <c r="L116" s="6">
        <f t="shared" si="10"/>
        <v>111</v>
      </c>
      <c r="M116" s="11">
        <f t="shared" si="13"/>
        <v>1</v>
      </c>
      <c r="N116" s="6">
        <f t="shared" si="11"/>
        <v>112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0</v>
      </c>
      <c r="G118" s="6">
        <v>51</v>
      </c>
      <c r="H118" s="6">
        <v>0</v>
      </c>
      <c r="I118" s="6">
        <v>3</v>
      </c>
      <c r="J118" s="6">
        <f t="shared" si="9"/>
        <v>0</v>
      </c>
      <c r="K118" s="11">
        <f t="shared" si="12"/>
        <v>-3</v>
      </c>
      <c r="L118" s="6">
        <f t="shared" si="10"/>
        <v>54</v>
      </c>
      <c r="M118" s="11">
        <f t="shared" si="13"/>
        <v>3</v>
      </c>
      <c r="N118" s="6">
        <f t="shared" si="11"/>
        <v>54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609</v>
      </c>
      <c r="E120" s="6">
        <v>1275</v>
      </c>
      <c r="F120" s="6">
        <v>89</v>
      </c>
      <c r="G120" s="6">
        <v>577</v>
      </c>
      <c r="H120" s="6">
        <v>622</v>
      </c>
      <c r="I120" s="6">
        <v>706</v>
      </c>
      <c r="J120" s="6">
        <f>+H120+F120</f>
        <v>711</v>
      </c>
      <c r="K120" s="11">
        <f t="shared" si="12"/>
        <v>102</v>
      </c>
      <c r="L120" s="6">
        <f t="shared" si="10"/>
        <v>1283</v>
      </c>
      <c r="M120" s="11">
        <f t="shared" si="13"/>
        <v>8</v>
      </c>
      <c r="N120" s="6">
        <f t="shared" si="11"/>
        <v>1994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1196</v>
      </c>
      <c r="E121" s="10">
        <f>SUM(E4:E120)</f>
        <v>12242</v>
      </c>
      <c r="F121" s="10">
        <f>SUM(F4:F119)+F120</f>
        <v>346</v>
      </c>
      <c r="G121" s="10">
        <f>SUM(G4:G119)+G120</f>
        <v>9025</v>
      </c>
      <c r="H121" s="10">
        <f>SUM(H4:H119)+H120</f>
        <v>956</v>
      </c>
      <c r="I121" s="10">
        <f>SUM(I4:I119)+I120</f>
        <v>3262</v>
      </c>
      <c r="J121" s="10">
        <f>SUM(J4:J119)+J120</f>
        <v>1302</v>
      </c>
      <c r="K121" s="13">
        <f t="shared" ref="K121:M121" si="14">SUM(K4:K119)+K120</f>
        <v>106</v>
      </c>
      <c r="L121" s="10">
        <f t="shared" si="14"/>
        <v>12287</v>
      </c>
      <c r="M121" s="13">
        <f t="shared" si="14"/>
        <v>45</v>
      </c>
      <c r="N121" s="10">
        <f>SUM(N4:N119)+N120</f>
        <v>13589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2020-08-12T12:10:02Z</dcterms:modified>
</cp:coreProperties>
</file>