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FD680E2-3B96-4EC2-A44D-FDCD942B85AB}" xr6:coauthVersionLast="44" xr6:coauthVersionMax="44" xr10:uidLastSave="{00000000-0000-0000-0000-000000000000}"/>
  <bookViews>
    <workbookView xWindow="2955" yWindow="295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D121" i="1" l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<sst xmlns="http://schemas.openxmlformats.org/spreadsheetml/2006/main" count="252" uniqueCount="248">
  <si>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</si>
  <si>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</si>
  <si>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</si>
  <si>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</si>
  <si>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</si>
  <si>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</si>
  <si>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</si>
  <si>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</si>
  <si>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</si>
  <si>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</si>
  <si>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</si>
  <si>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</si>
  <si>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</si>
  <si>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</si>
  <si>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</si>
  <si>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</si>
  <si>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</si>
  <si>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</si>
  <si>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</si>
  <si>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</si>
  <si>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</si>
  <si>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</si>
  <si>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</si>
  <si>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</si>
  <si>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</si>
  <si>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</si>
  <si>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</si>
  <si>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</si>
  <si>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</si>
  <si>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</si>
  <si>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</si>
  <si>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</si>
  <si>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</si>
  <si>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</si>
  <si>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</si>
  <si>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</si>
  <si>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</si>
  <si>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</si>
  <si>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</si>
  <si>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</si>
  <si>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</si>
  <si>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</si>
  <si>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</si>
  <si>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</si>
  <si>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</si>
  <si>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</si>
  <si>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</si>
  <si>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</si>
  <si>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</si>
  <si>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</si>
  <si>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</si>
  <si>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</si>
  <si>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</si>
  <si>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</si>
  <si>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</si>
  <si>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</si>
  <si>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</si>
  <si>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</si>
  <si>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</si>
  <si>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</si>
  <si>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</si>
  <si>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</si>
  <si>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</si>
  <si>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</si>
  <si>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</si>
  <si>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</si>
  <si>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</si>
  <si>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</si>
  <si>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</si>
  <si>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</si>
  <si>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</si>
  <si>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</si>
  <si>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</si>
  <si>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</si>
  <si>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</si>
  <si>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</si>
  <si>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</si>
  <si>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</si>
  <si>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</si>
  <si>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</si>
  <si>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</si>
  <si>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</si>
  <si>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</si>
  <si>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</si>
  <si>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</si>
  <si>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</si>
  <si>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</si>
  <si>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</si>
  <si>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</si>
  <si>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</si>
  <si>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</si>
  <si>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</si>
  <si>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</si>
  <si>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</si>
  <si>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</si>
  <si>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</si>
  <si>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</si>
  <si>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</si>
  <si>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</si>
  <si>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</si>
  <si>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</si>
  <si>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</si>
  <si>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</si>
  <si>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</si>
  <si>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</si>
  <si>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</si>
  <si>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</si>
  <si>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</si>
  <si>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</si>
  <si>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</si>
  <si>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</si>
  <si>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</si>
  <si>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</si>
  <si>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</si>
  <si>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</si>
  <si>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</si>
  <si>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</si>
  <si>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</si>
  <si>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</si>
  <si>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</si>
  <si>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</si>
  <si>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</si>
  <si>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</si>
  <si>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</si>
  <si>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</si>
  <si>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</si>
  <si>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</si>
  <si>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</si>
  <si>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</si>
  <si>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</si>
  <si>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</si>
  <si>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</si>
  <si>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</si>
  <si>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</si>
  <si>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</si>
  <si>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</si>
  <si>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</si>
  <si>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</si>
  <si>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</si>
  <si>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</si>
  <si>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</si>
  <si>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</si>
  <si>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</si>
  <si>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</si>
  <si>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</si>
  <si>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</si>
  <si>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</si>
  <si>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</si>
  <si>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</si>
  <si>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</si>
  <si>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</si>
  <si>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</si>
  <si>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</si>
  <si>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</si>
  <si>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</si>
  <si>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</si>
  <si>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</si>
  <si>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</si>
  <si>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</si>
  <si>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</si>
  <si>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</si>
  <si>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</si>
  <si>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</si>
  <si>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</si>
  <si>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</si>
  <si>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</si>
  <si>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</si>
  <si>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</si>
  <si>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</si>
  <si>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</si>
  <si>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</si>
  <si>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</si>
  <si>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</si>
  <si>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</si>
  <si>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</si>
  <si>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</si>
  <si>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</si>
  <si>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</si>
  <si>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</si>
  <si>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</si>
  <si>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</si>
  <si>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</si>
  <si>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</si>
  <si>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</si>
  <si>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</si>
  <si>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</si>
  <si>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</si>
  <si>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</si>
  <si>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</si>
  <si>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</si>
  <si>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</si>
  <si>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</si>
  <si>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</si>
  <si>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</si>
  <si>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</si>
  <si>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</si>
  <si>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</si>
  <si>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</si>
  <si>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</si>
  <si>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</si>
  <si>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</si>
  <si>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</si>
  <si>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</si>
  <si>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</si>
  <si>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</si>
  <si>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</si>
  <si>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</si>
  <si>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</si>
  <si>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</si>
  <si>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</si>
  <si>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</si>
  <si>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</si>
  <si>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</si>
  <si>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</si>
  <si>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</si>
  <si>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</si>
  <si>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</si>
  <si>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</si>
  <si>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</si>
  <si>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</si>
  <si>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</si>
  <si>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</si>
  <si>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</si>
  <si>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</si>
  <si>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</si>
  <si>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</si>
  <si>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</si>
  <si>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</si>
  <si>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</si>
  <si>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</si>
  <si>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</si>
  <si>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</si>
  <si>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</si>
  <si>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</si>
  <si>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</si>
  <si>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</si>
  <si>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17-08-2020</t>
  </si>
  <si>
    <t>Numero casi di QUARANTENE/ISOLAMENTI CONCLUSI al 17-08-2020</t>
  </si>
  <si>
    <t>Isolamento/Qarantena al 18-08-2020</t>
  </si>
  <si>
    <t>Totale casi di QUARANTENE/ISOLAMENTI al 18-08-2020</t>
  </si>
  <si>
    <t>Numero casi di QUARANTENE IN CORSO  al 18-08-2020</t>
  </si>
  <si>
    <t>Numero casi di QUARANTENE CONCLUSE al 18-08-2020</t>
  </si>
  <si>
    <t>Numero casi di ISOLAMENTI DOMICILIARI FIDUCIARI IN CORSO  al 18-08-2020</t>
  </si>
  <si>
    <t>Numero casi di ISOLAMENTI DOMICILIARI FIDUCIARI CONCLUSI  al 18-08-2020</t>
  </si>
  <si>
    <t>Numero casi di QUARANTENE/ISOLAMENTI IN CORSO al 18-08-2020</t>
  </si>
  <si>
    <t>Numero casi di QUARANTENE/ISOLAMENTI CONCLUSI al 18-08-2020</t>
  </si>
  <si>
    <t>Numero casi di ISOLAMENTI DOMICILIARI ATTIVI per rientro da stato estero  al 18-08-2020</t>
  </si>
  <si>
    <t>Numero casi di ISOLAMENTI DOMICILIARI CONCLUSI  per rientro da stato estero  al 18-08-2020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</si>
</sst>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tabSelected="1" zoomScale="70" zoomScaleNormal="70" workbookViewId="0">
      <selection activeCell="N15" sqref="N15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11" width="30" style="2" hidden="1" customWidth="1"/>
    <col min="12" max="12" width="30" style="2" customWidth="1"/>
    <col min="13" max="13" width="20.5703125" style="2" customWidth="1"/>
    <col min="14" max="14" width="30" style="2" customWidth="1"/>
    <col min="15" max="15" width="20.5703125" style="2" customWidth="1"/>
    <col min="16" max="16" width="25.7109375" style="2" customWidth="1"/>
  </cols>
  <sheetData>
    <row r="1" spans="1:16" x14ac:dyDescent="0.25">
      <c r="A1" s="1" t="s">
        <v>238</v>
      </c>
    </row>
    <row r="3" spans="1:16" ht="60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246</v>
      </c>
      <c r="K3" s="4" t="s">
        <v>247</v>
      </c>
      <c r="L3" s="4" t="s">
        <v>244</v>
      </c>
      <c r="M3" s="12" t="s">
        <v>235</v>
      </c>
      <c r="N3" s="4" t="s">
        <v>245</v>
      </c>
      <c r="O3" s="12" t="s">
        <v>235</v>
      </c>
      <c r="P3" s="4" t="s">
        <v>239</v>
      </c>
    </row>
    <row r="4" spans="1:16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v>0</v>
      </c>
      <c r="K4" s="6">
        <v>0</v>
      </c>
      <c r="L4" s="6">
        <f>+H4+F4+J4</f>
        <v>0</v>
      </c>
      <c r="M4" s="11">
        <f>L4-D4</f>
        <v>0</v>
      </c>
      <c r="N4" s="6">
        <f>G4+I4+K4</f>
        <v>42</v>
      </c>
      <c r="O4" s="11">
        <f t="shared" ref="O4:O35" si="0">N4-E4</f>
        <v>0</v>
      </c>
      <c r="P4" s="6">
        <f>N4+L4</f>
        <v>42</v>
      </c>
    </row>
    <row r="5" spans="1:16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.100000000000001" customHeight="1" x14ac:dyDescent="0.25">
      <c r="A7" s="5">
        <v>21004</v>
      </c>
      <c r="B7" s="5" t="s">
        <v>9</v>
      </c>
      <c r="C7" s="5" t="s">
        <v>10</v>
      </c>
      <c r="D7" s="6">
        <v>16</v>
      </c>
      <c r="E7" s="6">
        <v>577</v>
      </c>
      <c r="F7" s="6">
        <v>3</v>
      </c>
      <c r="G7" s="6">
        <v>492</v>
      </c>
      <c r="H7" s="6">
        <v>5</v>
      </c>
      <c r="I7" s="6">
        <v>92</v>
      </c>
      <c r="J7" s="6">
        <v>4</v>
      </c>
      <c r="K7" s="6">
        <v>0</v>
      </c>
      <c r="L7" s="6">
        <f t="shared" si="1"/>
        <v>12</v>
      </c>
      <c r="M7" s="11">
        <f>L7-D7</f>
        <v>-4</v>
      </c>
      <c r="N7" s="6">
        <f t="shared" si="3"/>
        <v>584</v>
      </c>
      <c r="O7" s="11">
        <f>N7-E7</f>
        <v>7</v>
      </c>
      <c r="P7" s="6">
        <f t="shared" si="4"/>
        <v>596</v>
      </c>
    </row>
    <row r="8" spans="1:16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3</v>
      </c>
      <c r="M8" s="11">
        <f t="shared" si="2"/>
        <v>0</v>
      </c>
      <c r="N8" s="6">
        <f t="shared" si="3"/>
        <v>14</v>
      </c>
      <c r="O8" s="11">
        <f t="shared" si="0"/>
        <v>0</v>
      </c>
      <c r="P8" s="6">
        <f t="shared" si="4"/>
        <v>17</v>
      </c>
    </row>
    <row r="9" spans="1:16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v>0</v>
      </c>
      <c r="K10" s="6">
        <v>0</v>
      </c>
      <c r="L10" s="6">
        <f t="shared" si="1"/>
        <v>1</v>
      </c>
      <c r="M10" s="11">
        <f t="shared" si="2"/>
        <v>0</v>
      </c>
      <c r="N10" s="6">
        <f t="shared" si="3"/>
        <v>22</v>
      </c>
      <c r="O10" s="11">
        <f t="shared" si="0"/>
        <v>0</v>
      </c>
      <c r="P10" s="6">
        <f t="shared" si="4"/>
        <v>23</v>
      </c>
    </row>
    <row r="11" spans="1:16" ht="20.100000000000001" customHeight="1" x14ac:dyDescent="0.25">
      <c r="A11" s="5">
        <v>21008</v>
      </c>
      <c r="B11" s="5" t="s">
        <v>17</v>
      </c>
      <c r="C11" s="5" t="s">
        <v>18</v>
      </c>
      <c r="D11" s="6">
        <v>167</v>
      </c>
      <c r="E11" s="6">
        <v>2516</v>
      </c>
      <c r="F11" s="6">
        <v>70</v>
      </c>
      <c r="G11" s="6">
        <v>2041</v>
      </c>
      <c r="H11" s="6">
        <v>96</v>
      </c>
      <c r="I11" s="6">
        <v>488</v>
      </c>
      <c r="J11" s="6">
        <v>27</v>
      </c>
      <c r="K11" s="6">
        <v>1</v>
      </c>
      <c r="L11" s="6">
        <f t="shared" si="1"/>
        <v>193</v>
      </c>
      <c r="M11" s="11">
        <f t="shared" si="2"/>
        <v>26</v>
      </c>
      <c r="N11" s="6">
        <f t="shared" si="3"/>
        <v>2530</v>
      </c>
      <c r="O11" s="11">
        <f t="shared" si="0"/>
        <v>14</v>
      </c>
      <c r="P11" s="6">
        <f>N11+L11</f>
        <v>2723</v>
      </c>
    </row>
    <row r="12" spans="1:16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2</v>
      </c>
      <c r="G13" s="6">
        <v>47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2</v>
      </c>
      <c r="M13" s="11">
        <f t="shared" si="2"/>
        <v>0</v>
      </c>
      <c r="N13" s="6">
        <f t="shared" si="3"/>
        <v>61</v>
      </c>
      <c r="O13" s="11">
        <f t="shared" si="0"/>
        <v>0</v>
      </c>
      <c r="P13" s="6">
        <f t="shared" si="4"/>
        <v>63</v>
      </c>
    </row>
    <row r="14" spans="1:16" ht="20.100000000000001" customHeight="1" x14ac:dyDescent="0.25">
      <c r="A14" s="5">
        <v>21011</v>
      </c>
      <c r="B14" s="5" t="s">
        <v>23</v>
      </c>
      <c r="C14" s="5" t="s">
        <v>24</v>
      </c>
      <c r="D14" s="6">
        <v>22</v>
      </c>
      <c r="E14" s="6">
        <v>494</v>
      </c>
      <c r="F14" s="6">
        <v>5</v>
      </c>
      <c r="G14" s="6">
        <v>343</v>
      </c>
      <c r="H14" s="6">
        <v>36</v>
      </c>
      <c r="I14" s="6">
        <v>153</v>
      </c>
      <c r="J14" s="6">
        <v>3</v>
      </c>
      <c r="K14" s="6">
        <v>0</v>
      </c>
      <c r="L14" s="6">
        <f t="shared" si="1"/>
        <v>44</v>
      </c>
      <c r="M14" s="11">
        <f t="shared" si="2"/>
        <v>22</v>
      </c>
      <c r="N14" s="6">
        <f t="shared" si="3"/>
        <v>496</v>
      </c>
      <c r="O14" s="11">
        <f>N14-E14</f>
        <v>2</v>
      </c>
      <c r="P14" s="6">
        <f t="shared" si="4"/>
        <v>540</v>
      </c>
    </row>
    <row r="15" spans="1:16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43</v>
      </c>
      <c r="H15" s="6">
        <v>0</v>
      </c>
      <c r="I15" s="6">
        <v>9</v>
      </c>
      <c r="J15" s="6">
        <v>2</v>
      </c>
      <c r="K15" s="6">
        <v>0</v>
      </c>
      <c r="L15" s="6">
        <f t="shared" si="1"/>
        <v>9</v>
      </c>
      <c r="M15" s="11">
        <f t="shared" si="2"/>
        <v>2</v>
      </c>
      <c r="N15" s="6">
        <f t="shared" si="3"/>
        <v>52</v>
      </c>
      <c r="O15" s="11">
        <f t="shared" si="0"/>
        <v>1</v>
      </c>
      <c r="P15" s="6">
        <f t="shared" si="4"/>
        <v>61</v>
      </c>
    </row>
    <row r="16" spans="1:16" ht="20.100000000000001" customHeight="1" x14ac:dyDescent="0.25">
      <c r="A16" s="5">
        <v>21013</v>
      </c>
      <c r="B16" s="5" t="s">
        <v>27</v>
      </c>
      <c r="C16" s="5" t="s">
        <v>28</v>
      </c>
      <c r="D16" s="6">
        <v>31</v>
      </c>
      <c r="E16" s="6">
        <v>415</v>
      </c>
      <c r="F16" s="6">
        <v>18</v>
      </c>
      <c r="G16" s="6">
        <v>324</v>
      </c>
      <c r="H16" s="6">
        <v>14</v>
      </c>
      <c r="I16" s="6">
        <v>91</v>
      </c>
      <c r="J16" s="6">
        <v>0</v>
      </c>
      <c r="K16" s="6">
        <v>0</v>
      </c>
      <c r="L16" s="6">
        <f t="shared" si="1"/>
        <v>32</v>
      </c>
      <c r="M16" s="11">
        <f t="shared" si="2"/>
        <v>1</v>
      </c>
      <c r="N16" s="6">
        <f t="shared" si="3"/>
        <v>415</v>
      </c>
      <c r="O16" s="11">
        <f t="shared" si="0"/>
        <v>0</v>
      </c>
      <c r="P16" s="6">
        <f>N16+L16</f>
        <v>447</v>
      </c>
    </row>
    <row r="17" spans="1:16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111</v>
      </c>
      <c r="F18" s="6">
        <v>0</v>
      </c>
      <c r="G18" s="6">
        <v>70</v>
      </c>
      <c r="H18" s="6">
        <v>7</v>
      </c>
      <c r="I18" s="6">
        <v>42</v>
      </c>
      <c r="J18" s="6">
        <v>1</v>
      </c>
      <c r="K18" s="6">
        <v>0</v>
      </c>
      <c r="L18" s="6">
        <f t="shared" si="1"/>
        <v>8</v>
      </c>
      <c r="M18" s="11">
        <f t="shared" si="2"/>
        <v>0</v>
      </c>
      <c r="N18" s="6">
        <f t="shared" si="3"/>
        <v>112</v>
      </c>
      <c r="O18" s="11">
        <f t="shared" si="0"/>
        <v>1</v>
      </c>
      <c r="P18" s="6">
        <f t="shared" si="4"/>
        <v>120</v>
      </c>
    </row>
    <row r="19" spans="1:16" ht="20.100000000000001" customHeight="1" x14ac:dyDescent="0.2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v>0</v>
      </c>
      <c r="K19" s="6">
        <v>0</v>
      </c>
      <c r="L19" s="6">
        <f t="shared" si="1"/>
        <v>2</v>
      </c>
      <c r="M19" s="11">
        <f t="shared" si="2"/>
        <v>0</v>
      </c>
      <c r="N19" s="6">
        <f t="shared" si="3"/>
        <v>70</v>
      </c>
      <c r="O19" s="11">
        <f t="shared" si="0"/>
        <v>0</v>
      </c>
      <c r="P19" s="6">
        <f t="shared" si="4"/>
        <v>72</v>
      </c>
    </row>
    <row r="20" spans="1:16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v>0</v>
      </c>
      <c r="K20" s="6">
        <v>0</v>
      </c>
      <c r="L20" s="6">
        <f t="shared" si="1"/>
        <v>1</v>
      </c>
      <c r="M20" s="11">
        <f>L20-D20</f>
        <v>0</v>
      </c>
      <c r="N20" s="6">
        <f t="shared" si="3"/>
        <v>90</v>
      </c>
      <c r="O20" s="11">
        <f t="shared" si="0"/>
        <v>0</v>
      </c>
      <c r="P20" s="6">
        <f t="shared" si="4"/>
        <v>91</v>
      </c>
    </row>
    <row r="21" spans="1:16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0</v>
      </c>
      <c r="K21" s="6">
        <v>0</v>
      </c>
      <c r="L21" s="6">
        <f t="shared" si="1"/>
        <v>5</v>
      </c>
      <c r="M21" s="11">
        <f t="shared" si="2"/>
        <v>0</v>
      </c>
      <c r="N21" s="6">
        <f t="shared" si="3"/>
        <v>27</v>
      </c>
      <c r="O21" s="11">
        <f t="shared" si="0"/>
        <v>0</v>
      </c>
      <c r="P21" s="6">
        <f t="shared" si="4"/>
        <v>32</v>
      </c>
    </row>
    <row r="22" spans="1:16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319</v>
      </c>
      <c r="F22" s="6">
        <v>0</v>
      </c>
      <c r="G22" s="6">
        <v>284</v>
      </c>
      <c r="H22" s="6">
        <v>1</v>
      </c>
      <c r="I22" s="6">
        <v>36</v>
      </c>
      <c r="J22" s="6">
        <v>0</v>
      </c>
      <c r="K22" s="6">
        <v>0</v>
      </c>
      <c r="L22" s="6">
        <f t="shared" si="1"/>
        <v>1</v>
      </c>
      <c r="M22" s="16">
        <f t="shared" si="2"/>
        <v>-1</v>
      </c>
      <c r="N22" s="6">
        <f t="shared" si="3"/>
        <v>320</v>
      </c>
      <c r="O22" s="16">
        <f t="shared" si="0"/>
        <v>1</v>
      </c>
      <c r="P22" s="15">
        <f>N22+L22</f>
        <v>321</v>
      </c>
    </row>
    <row r="23" spans="1:16" ht="20.100000000000001" customHeight="1" x14ac:dyDescent="0.25">
      <c r="A23" s="5">
        <v>21020</v>
      </c>
      <c r="B23" s="5" t="s">
        <v>41</v>
      </c>
      <c r="C23" s="5" t="s">
        <v>42</v>
      </c>
      <c r="D23" s="6">
        <v>6</v>
      </c>
      <c r="E23" s="6">
        <v>24</v>
      </c>
      <c r="F23" s="6">
        <v>4</v>
      </c>
      <c r="G23" s="6">
        <v>18</v>
      </c>
      <c r="H23" s="6">
        <v>1</v>
      </c>
      <c r="I23" s="6">
        <v>8</v>
      </c>
      <c r="J23" s="6">
        <v>0</v>
      </c>
      <c r="K23" s="6">
        <v>0</v>
      </c>
      <c r="L23" s="6">
        <f t="shared" si="1"/>
        <v>5</v>
      </c>
      <c r="M23" s="11">
        <f t="shared" si="2"/>
        <v>-1</v>
      </c>
      <c r="N23" s="6">
        <f t="shared" si="3"/>
        <v>26</v>
      </c>
      <c r="O23" s="11">
        <f t="shared" si="0"/>
        <v>2</v>
      </c>
      <c r="P23" s="6">
        <f t="shared" si="4"/>
        <v>31</v>
      </c>
    </row>
    <row r="24" spans="1:16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0</v>
      </c>
      <c r="K24" s="6">
        <v>0</v>
      </c>
      <c r="L24" s="6">
        <f t="shared" si="1"/>
        <v>2</v>
      </c>
      <c r="M24" s="16">
        <f t="shared" si="2"/>
        <v>0</v>
      </c>
      <c r="N24" s="6">
        <f t="shared" si="3"/>
        <v>48</v>
      </c>
      <c r="O24" s="16">
        <f t="shared" si="0"/>
        <v>0</v>
      </c>
      <c r="P24" s="15">
        <f t="shared" si="4"/>
        <v>50</v>
      </c>
    </row>
    <row r="25" spans="1:16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91</v>
      </c>
      <c r="F25" s="6">
        <v>0</v>
      </c>
      <c r="G25" s="6">
        <v>56</v>
      </c>
      <c r="H25" s="6">
        <v>5</v>
      </c>
      <c r="I25" s="6">
        <v>36</v>
      </c>
      <c r="J25" s="6">
        <v>0</v>
      </c>
      <c r="K25" s="6">
        <v>0</v>
      </c>
      <c r="L25" s="6">
        <f t="shared" si="1"/>
        <v>5</v>
      </c>
      <c r="M25" s="11">
        <f>L25-D25</f>
        <v>-1</v>
      </c>
      <c r="N25" s="6">
        <f t="shared" si="3"/>
        <v>92</v>
      </c>
      <c r="O25" s="11">
        <f t="shared" si="0"/>
        <v>1</v>
      </c>
      <c r="P25" s="6">
        <f t="shared" si="4"/>
        <v>97</v>
      </c>
    </row>
    <row r="26" spans="1:16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v>0</v>
      </c>
      <c r="K26" s="6">
        <v>0</v>
      </c>
      <c r="L26" s="6">
        <f t="shared" si="1"/>
        <v>1</v>
      </c>
      <c r="M26" s="11">
        <f t="shared" si="2"/>
        <v>0</v>
      </c>
      <c r="N26" s="6">
        <f t="shared" si="3"/>
        <v>58</v>
      </c>
      <c r="O26" s="11">
        <f t="shared" si="0"/>
        <v>0</v>
      </c>
      <c r="P26" s="6">
        <f>N26+L26</f>
        <v>59</v>
      </c>
    </row>
    <row r="27" spans="1:16" ht="20.100000000000001" customHeight="1" x14ac:dyDescent="0.25">
      <c r="A27" s="5">
        <v>21024</v>
      </c>
      <c r="B27" s="5" t="s">
        <v>49</v>
      </c>
      <c r="C27" s="5" t="s">
        <v>50</v>
      </c>
      <c r="D27" s="6">
        <v>3</v>
      </c>
      <c r="E27" s="6">
        <v>39</v>
      </c>
      <c r="F27" s="6">
        <v>1</v>
      </c>
      <c r="G27" s="6">
        <v>29</v>
      </c>
      <c r="H27" s="6">
        <v>3</v>
      </c>
      <c r="I27" s="6">
        <v>10</v>
      </c>
      <c r="J27" s="6">
        <v>0</v>
      </c>
      <c r="K27" s="6">
        <v>0</v>
      </c>
      <c r="L27" s="6">
        <f t="shared" si="1"/>
        <v>4</v>
      </c>
      <c r="M27" s="11">
        <f t="shared" si="2"/>
        <v>1</v>
      </c>
      <c r="N27" s="6">
        <f t="shared" si="3"/>
        <v>39</v>
      </c>
      <c r="O27" s="11">
        <f t="shared" si="0"/>
        <v>0</v>
      </c>
      <c r="P27" s="6">
        <f t="shared" si="4"/>
        <v>43</v>
      </c>
    </row>
    <row r="28" spans="1:16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2</v>
      </c>
      <c r="G30" s="6">
        <v>9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2</v>
      </c>
      <c r="M30" s="16">
        <f t="shared" si="2"/>
        <v>-1</v>
      </c>
      <c r="N30" s="6">
        <f t="shared" si="3"/>
        <v>11</v>
      </c>
      <c r="O30" s="16">
        <f t="shared" si="0"/>
        <v>1</v>
      </c>
      <c r="P30" s="15">
        <f t="shared" si="4"/>
        <v>13</v>
      </c>
    </row>
    <row r="31" spans="1:16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1</v>
      </c>
      <c r="M31" s="11">
        <f t="shared" si="2"/>
        <v>0</v>
      </c>
      <c r="N31" s="6">
        <f t="shared" si="3"/>
        <v>51</v>
      </c>
      <c r="O31" s="11">
        <f t="shared" si="0"/>
        <v>0</v>
      </c>
      <c r="P31" s="6">
        <f t="shared" si="4"/>
        <v>52</v>
      </c>
    </row>
    <row r="32" spans="1:16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112</v>
      </c>
      <c r="F32" s="6">
        <v>2</v>
      </c>
      <c r="G32" s="6">
        <v>84</v>
      </c>
      <c r="H32" s="6">
        <v>4</v>
      </c>
      <c r="I32" s="6">
        <v>28</v>
      </c>
      <c r="J32" s="6">
        <v>0</v>
      </c>
      <c r="K32" s="6">
        <v>0</v>
      </c>
      <c r="L32" s="6">
        <f t="shared" si="1"/>
        <v>6</v>
      </c>
      <c r="M32" s="11">
        <f t="shared" si="2"/>
        <v>4</v>
      </c>
      <c r="N32" s="6">
        <f t="shared" si="3"/>
        <v>112</v>
      </c>
      <c r="O32" s="11">
        <f t="shared" si="0"/>
        <v>0</v>
      </c>
      <c r="P32" s="6">
        <f t="shared" si="4"/>
        <v>118</v>
      </c>
    </row>
    <row r="33" spans="1:16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4</v>
      </c>
      <c r="M34" s="11">
        <f t="shared" si="2"/>
        <v>3</v>
      </c>
      <c r="N34" s="6">
        <f t="shared" si="3"/>
        <v>77</v>
      </c>
      <c r="O34" s="11">
        <f t="shared" si="0"/>
        <v>0</v>
      </c>
      <c r="P34" s="6">
        <f t="shared" si="4"/>
        <v>81</v>
      </c>
    </row>
    <row r="35" spans="1:16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0</v>
      </c>
      <c r="K36" s="6">
        <v>0</v>
      </c>
      <c r="L36" s="6">
        <f t="shared" si="1"/>
        <v>0</v>
      </c>
      <c r="M36" s="11">
        <f t="shared" ref="M36:M67" si="5">L36-D36</f>
        <v>0</v>
      </c>
      <c r="N36" s="6">
        <f t="shared" si="3"/>
        <v>94</v>
      </c>
      <c r="O36" s="11">
        <f t="shared" ref="O36:O67" si="6">N36-E36</f>
        <v>0</v>
      </c>
      <c r="P36" s="6">
        <f t="shared" si="4"/>
        <v>94</v>
      </c>
    </row>
    <row r="37" spans="1:16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10</v>
      </c>
      <c r="E38" s="15">
        <v>21</v>
      </c>
      <c r="F38" s="6">
        <v>1</v>
      </c>
      <c r="G38" s="6">
        <v>12</v>
      </c>
      <c r="H38" s="6">
        <v>6</v>
      </c>
      <c r="I38" s="6">
        <v>13</v>
      </c>
      <c r="J38" s="6">
        <v>0</v>
      </c>
      <c r="K38" s="6">
        <v>0</v>
      </c>
      <c r="L38" s="6">
        <f t="shared" si="1"/>
        <v>7</v>
      </c>
      <c r="M38" s="16">
        <f t="shared" si="5"/>
        <v>-3</v>
      </c>
      <c r="N38" s="6">
        <f t="shared" si="3"/>
        <v>25</v>
      </c>
      <c r="O38" s="16">
        <f t="shared" si="6"/>
        <v>4</v>
      </c>
      <c r="P38" s="15">
        <f t="shared" si="4"/>
        <v>32</v>
      </c>
    </row>
    <row r="39" spans="1:16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0</v>
      </c>
      <c r="G39" s="6">
        <v>10</v>
      </c>
      <c r="H39" s="6">
        <v>1</v>
      </c>
      <c r="I39" s="6">
        <v>4</v>
      </c>
      <c r="J39" s="6">
        <v>0</v>
      </c>
      <c r="K39" s="6">
        <v>0</v>
      </c>
      <c r="L39" s="6">
        <f t="shared" si="1"/>
        <v>1</v>
      </c>
      <c r="M39" s="11">
        <f t="shared" si="5"/>
        <v>-1</v>
      </c>
      <c r="N39" s="6">
        <f t="shared" si="3"/>
        <v>14</v>
      </c>
      <c r="O39" s="11">
        <f t="shared" si="6"/>
        <v>1</v>
      </c>
      <c r="P39" s="6">
        <f t="shared" si="4"/>
        <v>15</v>
      </c>
    </row>
    <row r="40" spans="1:16" ht="20.100000000000001" customHeight="1" x14ac:dyDescent="0.25">
      <c r="A40" s="5">
        <v>21037</v>
      </c>
      <c r="B40" s="5" t="s">
        <v>74</v>
      </c>
      <c r="C40" s="5" t="s">
        <v>75</v>
      </c>
      <c r="D40" s="6">
        <v>15</v>
      </c>
      <c r="E40" s="6">
        <v>51</v>
      </c>
      <c r="F40" s="6">
        <v>2</v>
      </c>
      <c r="G40" s="6">
        <v>27</v>
      </c>
      <c r="H40" s="6">
        <v>12</v>
      </c>
      <c r="I40" s="6">
        <v>26</v>
      </c>
      <c r="J40" s="6">
        <v>0</v>
      </c>
      <c r="K40" s="6">
        <v>0</v>
      </c>
      <c r="L40" s="6">
        <f t="shared" si="1"/>
        <v>14</v>
      </c>
      <c r="M40" s="11">
        <f t="shared" si="5"/>
        <v>-1</v>
      </c>
      <c r="N40" s="6">
        <f t="shared" si="3"/>
        <v>53</v>
      </c>
      <c r="O40" s="11">
        <f t="shared" si="6"/>
        <v>2</v>
      </c>
      <c r="P40" s="6">
        <f t="shared" si="4"/>
        <v>67</v>
      </c>
    </row>
    <row r="41" spans="1:16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69</v>
      </c>
      <c r="F41" s="6">
        <v>5</v>
      </c>
      <c r="G41" s="6">
        <v>26</v>
      </c>
      <c r="H41" s="6">
        <v>0</v>
      </c>
      <c r="I41" s="6">
        <v>43</v>
      </c>
      <c r="J41" s="6">
        <v>0</v>
      </c>
      <c r="K41" s="6">
        <v>0</v>
      </c>
      <c r="L41" s="6">
        <f t="shared" si="1"/>
        <v>5</v>
      </c>
      <c r="M41" s="11">
        <f t="shared" si="5"/>
        <v>0</v>
      </c>
      <c r="N41" s="6">
        <f t="shared" si="3"/>
        <v>69</v>
      </c>
      <c r="O41" s="11">
        <f t="shared" si="6"/>
        <v>0</v>
      </c>
      <c r="P41" s="6">
        <f t="shared" si="4"/>
        <v>74</v>
      </c>
    </row>
    <row r="42" spans="1:16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3</v>
      </c>
      <c r="I42" s="6">
        <v>15</v>
      </c>
      <c r="J42" s="6">
        <v>0</v>
      </c>
      <c r="K42" s="6">
        <v>0</v>
      </c>
      <c r="L42" s="6">
        <f t="shared" si="1"/>
        <v>3</v>
      </c>
      <c r="M42" s="11">
        <f t="shared" si="5"/>
        <v>2</v>
      </c>
      <c r="N42" s="6">
        <f t="shared" si="3"/>
        <v>100</v>
      </c>
      <c r="O42" s="11">
        <f t="shared" si="6"/>
        <v>0</v>
      </c>
      <c r="P42" s="6">
        <f t="shared" si="4"/>
        <v>103</v>
      </c>
    </row>
    <row r="43" spans="1:16" ht="20.100000000000001" customHeight="1" x14ac:dyDescent="0.25">
      <c r="A43" s="5">
        <v>21040</v>
      </c>
      <c r="B43" s="5" t="s">
        <v>80</v>
      </c>
      <c r="C43" s="5" t="s">
        <v>81</v>
      </c>
      <c r="D43" s="6">
        <v>48</v>
      </c>
      <c r="E43" s="6">
        <v>494</v>
      </c>
      <c r="F43" s="6">
        <v>14</v>
      </c>
      <c r="G43" s="6">
        <v>393</v>
      </c>
      <c r="H43" s="6">
        <v>28</v>
      </c>
      <c r="I43" s="6">
        <v>108</v>
      </c>
      <c r="J43" s="6">
        <v>9</v>
      </c>
      <c r="K43" s="6">
        <v>0</v>
      </c>
      <c r="L43" s="6">
        <f t="shared" si="1"/>
        <v>51</v>
      </c>
      <c r="M43" s="11">
        <f t="shared" si="5"/>
        <v>3</v>
      </c>
      <c r="N43" s="6">
        <f t="shared" si="3"/>
        <v>501</v>
      </c>
      <c r="O43" s="11">
        <f t="shared" si="6"/>
        <v>7</v>
      </c>
      <c r="P43" s="6">
        <f t="shared" si="4"/>
        <v>552</v>
      </c>
    </row>
    <row r="44" spans="1:16" ht="20.100000000000001" customHeight="1" x14ac:dyDescent="0.25">
      <c r="A44" s="5">
        <v>21041</v>
      </c>
      <c r="B44" s="5" t="s">
        <v>82</v>
      </c>
      <c r="C44" s="5" t="s">
        <v>82</v>
      </c>
      <c r="D44" s="6">
        <v>20</v>
      </c>
      <c r="E44" s="6">
        <v>203</v>
      </c>
      <c r="F44" s="6">
        <v>3</v>
      </c>
      <c r="G44" s="6">
        <v>130</v>
      </c>
      <c r="H44" s="6">
        <v>13</v>
      </c>
      <c r="I44" s="6">
        <v>79</v>
      </c>
      <c r="J44" s="6">
        <v>3</v>
      </c>
      <c r="K44" s="6">
        <v>0</v>
      </c>
      <c r="L44" s="6">
        <f t="shared" si="1"/>
        <v>19</v>
      </c>
      <c r="M44" s="11">
        <f t="shared" si="5"/>
        <v>-1</v>
      </c>
      <c r="N44" s="6">
        <f t="shared" si="3"/>
        <v>209</v>
      </c>
      <c r="O44" s="11">
        <f t="shared" si="6"/>
        <v>6</v>
      </c>
      <c r="P44" s="6">
        <f t="shared" si="4"/>
        <v>228</v>
      </c>
    </row>
    <row r="45" spans="1:16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1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1</v>
      </c>
      <c r="K48" s="6">
        <v>0</v>
      </c>
      <c r="L48" s="6">
        <f t="shared" si="1"/>
        <v>1</v>
      </c>
      <c r="M48" s="11">
        <f t="shared" si="5"/>
        <v>1</v>
      </c>
      <c r="N48" s="6">
        <f t="shared" si="3"/>
        <v>20</v>
      </c>
      <c r="O48" s="11">
        <f t="shared" si="6"/>
        <v>0</v>
      </c>
      <c r="P48" s="6">
        <f t="shared" si="4"/>
        <v>21</v>
      </c>
    </row>
    <row r="49" spans="1:16" ht="20.100000000000001" customHeight="1" x14ac:dyDescent="0.25">
      <c r="A49" s="5">
        <v>21046</v>
      </c>
      <c r="B49" s="5" t="s">
        <v>91</v>
      </c>
      <c r="C49" s="5" t="s">
        <v>92</v>
      </c>
      <c r="D49" s="6">
        <v>12</v>
      </c>
      <c r="E49" s="6">
        <v>24</v>
      </c>
      <c r="F49" s="6">
        <v>9</v>
      </c>
      <c r="G49" s="6">
        <v>14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11</v>
      </c>
      <c r="M49" s="11">
        <f t="shared" si="5"/>
        <v>-1</v>
      </c>
      <c r="N49" s="6">
        <f t="shared" si="3"/>
        <v>27</v>
      </c>
      <c r="O49" s="11">
        <f t="shared" si="6"/>
        <v>3</v>
      </c>
      <c r="P49" s="6">
        <f t="shared" si="4"/>
        <v>38</v>
      </c>
    </row>
    <row r="50" spans="1:16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v>0</v>
      </c>
      <c r="K50" s="6">
        <v>0</v>
      </c>
      <c r="L50" s="6">
        <f t="shared" si="1"/>
        <v>1</v>
      </c>
      <c r="M50" s="16">
        <f t="shared" si="5"/>
        <v>0</v>
      </c>
      <c r="N50" s="6">
        <f t="shared" si="3"/>
        <v>88</v>
      </c>
      <c r="O50" s="16">
        <f>N50-E50</f>
        <v>0</v>
      </c>
      <c r="P50" s="15">
        <f t="shared" si="4"/>
        <v>89</v>
      </c>
    </row>
    <row r="51" spans="1:16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32</v>
      </c>
      <c r="F51" s="6">
        <v>2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6</v>
      </c>
      <c r="M51" s="11">
        <f t="shared" si="5"/>
        <v>2</v>
      </c>
      <c r="N51" s="6">
        <f t="shared" si="3"/>
        <v>32</v>
      </c>
      <c r="O51" s="11">
        <f t="shared" si="6"/>
        <v>0</v>
      </c>
      <c r="P51" s="6">
        <f t="shared" si="4"/>
        <v>38</v>
      </c>
    </row>
    <row r="52" spans="1:16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2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51</v>
      </c>
      <c r="E54" s="15">
        <v>676</v>
      </c>
      <c r="F54" s="6">
        <v>20</v>
      </c>
      <c r="G54" s="6">
        <v>371</v>
      </c>
      <c r="H54" s="6">
        <v>32</v>
      </c>
      <c r="I54" s="6">
        <v>309</v>
      </c>
      <c r="J54" s="6">
        <v>3</v>
      </c>
      <c r="K54" s="6">
        <v>0</v>
      </c>
      <c r="L54" s="6">
        <f t="shared" si="1"/>
        <v>55</v>
      </c>
      <c r="M54" s="16">
        <f t="shared" si="5"/>
        <v>4</v>
      </c>
      <c r="N54" s="6">
        <f t="shared" si="3"/>
        <v>680</v>
      </c>
      <c r="O54" s="16">
        <f t="shared" si="6"/>
        <v>4</v>
      </c>
      <c r="P54" s="15">
        <f t="shared" si="4"/>
        <v>735</v>
      </c>
    </row>
    <row r="55" spans="1:16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45</v>
      </c>
      <c r="O55" s="11">
        <f t="shared" si="6"/>
        <v>0</v>
      </c>
      <c r="P55" s="6">
        <f t="shared" si="4"/>
        <v>46</v>
      </c>
    </row>
    <row r="56" spans="1:16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0</v>
      </c>
      <c r="K56" s="6">
        <v>0</v>
      </c>
      <c r="L56" s="6">
        <f t="shared" si="1"/>
        <v>0</v>
      </c>
      <c r="M56" s="11">
        <f t="shared" si="5"/>
        <v>0</v>
      </c>
      <c r="N56" s="6">
        <f t="shared" si="3"/>
        <v>57</v>
      </c>
      <c r="O56" s="11">
        <f t="shared" si="6"/>
        <v>0</v>
      </c>
      <c r="P56" s="6">
        <f t="shared" si="4"/>
        <v>57</v>
      </c>
    </row>
    <row r="57" spans="1:16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42</v>
      </c>
      <c r="F58" s="6">
        <v>1</v>
      </c>
      <c r="G58" s="6">
        <v>20</v>
      </c>
      <c r="H58" s="6">
        <v>2</v>
      </c>
      <c r="I58" s="6">
        <v>22</v>
      </c>
      <c r="J58" s="6">
        <v>0</v>
      </c>
      <c r="K58" s="6">
        <v>0</v>
      </c>
      <c r="L58" s="6">
        <f t="shared" si="1"/>
        <v>3</v>
      </c>
      <c r="M58" s="11">
        <f t="shared" si="5"/>
        <v>0</v>
      </c>
      <c r="N58" s="6">
        <f t="shared" si="3"/>
        <v>42</v>
      </c>
      <c r="O58" s="11">
        <f t="shared" si="6"/>
        <v>0</v>
      </c>
      <c r="P58" s="6">
        <f t="shared" si="4"/>
        <v>45</v>
      </c>
    </row>
    <row r="59" spans="1:16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61</v>
      </c>
      <c r="F59" s="6">
        <v>4</v>
      </c>
      <c r="G59" s="6">
        <v>31</v>
      </c>
      <c r="H59" s="6">
        <v>4</v>
      </c>
      <c r="I59" s="6">
        <v>30</v>
      </c>
      <c r="J59" s="6">
        <v>0</v>
      </c>
      <c r="K59" s="6">
        <v>0</v>
      </c>
      <c r="L59" s="6">
        <f t="shared" si="1"/>
        <v>8</v>
      </c>
      <c r="M59" s="11">
        <f t="shared" si="5"/>
        <v>1</v>
      </c>
      <c r="N59" s="6">
        <f t="shared" si="3"/>
        <v>61</v>
      </c>
      <c r="O59" s="11">
        <f t="shared" si="6"/>
        <v>0</v>
      </c>
      <c r="P59" s="6">
        <f t="shared" si="4"/>
        <v>69</v>
      </c>
    </row>
    <row r="60" spans="1:16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4</v>
      </c>
      <c r="I60" s="6">
        <v>17</v>
      </c>
      <c r="J60" s="6">
        <v>0</v>
      </c>
      <c r="K60" s="6">
        <v>0</v>
      </c>
      <c r="L60" s="6">
        <f t="shared" si="1"/>
        <v>4</v>
      </c>
      <c r="M60" s="16">
        <f t="shared" si="5"/>
        <v>1</v>
      </c>
      <c r="N60" s="6">
        <f t="shared" si="3"/>
        <v>76</v>
      </c>
      <c r="O60" s="16">
        <f t="shared" si="6"/>
        <v>0</v>
      </c>
      <c r="P60" s="15">
        <f t="shared" si="4"/>
        <v>80</v>
      </c>
    </row>
    <row r="61" spans="1:16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.100000000000001" customHeight="1" x14ac:dyDescent="0.25">
      <c r="A62" s="5">
        <v>21059</v>
      </c>
      <c r="B62" s="5" t="s">
        <v>117</v>
      </c>
      <c r="C62" s="5" t="s">
        <v>118</v>
      </c>
      <c r="D62" s="6">
        <v>3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2</v>
      </c>
      <c r="M62" s="11">
        <f t="shared" si="5"/>
        <v>-1</v>
      </c>
      <c r="N62" s="6">
        <f t="shared" si="3"/>
        <v>97</v>
      </c>
      <c r="O62" s="11">
        <f t="shared" si="6"/>
        <v>1</v>
      </c>
      <c r="P62" s="6">
        <f t="shared" si="4"/>
        <v>99</v>
      </c>
    </row>
    <row r="63" spans="1:16" ht="20.100000000000001" customHeight="1" x14ac:dyDescent="0.25">
      <c r="A63" s="5">
        <v>21060</v>
      </c>
      <c r="B63" s="5" t="s">
        <v>119</v>
      </c>
      <c r="C63" s="5" t="s">
        <v>120</v>
      </c>
      <c r="D63" s="6">
        <v>8</v>
      </c>
      <c r="E63" s="6">
        <v>120</v>
      </c>
      <c r="F63" s="6">
        <v>0</v>
      </c>
      <c r="G63" s="6">
        <v>95</v>
      </c>
      <c r="H63" s="6">
        <v>9</v>
      </c>
      <c r="I63" s="6">
        <v>25</v>
      </c>
      <c r="J63" s="6">
        <v>2</v>
      </c>
      <c r="K63" s="6">
        <v>0</v>
      </c>
      <c r="L63" s="6">
        <f t="shared" si="1"/>
        <v>11</v>
      </c>
      <c r="M63" s="11">
        <f t="shared" si="5"/>
        <v>3</v>
      </c>
      <c r="N63" s="6">
        <f t="shared" si="3"/>
        <v>120</v>
      </c>
      <c r="O63" s="11">
        <f t="shared" si="6"/>
        <v>0</v>
      </c>
      <c r="P63" s="6">
        <f t="shared" si="4"/>
        <v>131</v>
      </c>
    </row>
    <row r="64" spans="1:16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277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-1</v>
      </c>
      <c r="N64" s="6">
        <f t="shared" si="3"/>
        <v>278</v>
      </c>
      <c r="O64" s="11">
        <f t="shared" si="6"/>
        <v>1</v>
      </c>
      <c r="P64" s="6">
        <f>N64+L64</f>
        <v>279</v>
      </c>
    </row>
    <row r="65" spans="1:16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3</v>
      </c>
      <c r="M65" s="11">
        <f t="shared" si="5"/>
        <v>0</v>
      </c>
      <c r="N65" s="6">
        <f t="shared" si="3"/>
        <v>19</v>
      </c>
      <c r="O65" s="11">
        <f t="shared" si="6"/>
        <v>0</v>
      </c>
      <c r="P65" s="6">
        <f t="shared" si="4"/>
        <v>22</v>
      </c>
    </row>
    <row r="66" spans="1:16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v>0</v>
      </c>
      <c r="K66" s="6">
        <v>0</v>
      </c>
      <c r="L66" s="6">
        <f t="shared" si="1"/>
        <v>0</v>
      </c>
      <c r="M66" s="11">
        <f t="shared" si="5"/>
        <v>0</v>
      </c>
      <c r="N66" s="6">
        <f t="shared" si="3"/>
        <v>21</v>
      </c>
      <c r="O66" s="11">
        <f t="shared" si="6"/>
        <v>0</v>
      </c>
      <c r="P66" s="6">
        <f t="shared" si="4"/>
        <v>21</v>
      </c>
    </row>
    <row r="67" spans="1:16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v>0</v>
      </c>
      <c r="K67" s="6">
        <v>0</v>
      </c>
      <c r="L67" s="6">
        <f t="shared" si="1"/>
        <v>1</v>
      </c>
      <c r="M67" s="11">
        <f t="shared" si="5"/>
        <v>0</v>
      </c>
      <c r="N67" s="6">
        <f t="shared" si="3"/>
        <v>8</v>
      </c>
      <c r="O67" s="11">
        <f t="shared" si="6"/>
        <v>0</v>
      </c>
      <c r="P67" s="6">
        <f t="shared" si="4"/>
        <v>9</v>
      </c>
    </row>
    <row r="68" spans="1:16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.100000000000001" customHeight="1" x14ac:dyDescent="0.25">
      <c r="A69" s="5">
        <v>21066</v>
      </c>
      <c r="B69" s="5" t="s">
        <v>130</v>
      </c>
      <c r="C69" s="5" t="s">
        <v>131</v>
      </c>
      <c r="D69" s="6">
        <v>6</v>
      </c>
      <c r="E69" s="6">
        <v>31</v>
      </c>
      <c r="F69" s="6">
        <v>5</v>
      </c>
      <c r="G69" s="6">
        <v>15</v>
      </c>
      <c r="H69" s="6">
        <v>1</v>
      </c>
      <c r="I69" s="6">
        <v>16</v>
      </c>
      <c r="J69" s="6">
        <v>0</v>
      </c>
      <c r="K69" s="6">
        <v>0</v>
      </c>
      <c r="L69" s="6">
        <f t="shared" ref="L69:L120" si="9">+H69+F69+J69</f>
        <v>6</v>
      </c>
      <c r="M69" s="11">
        <f t="shared" si="7"/>
        <v>0</v>
      </c>
      <c r="N69" s="6">
        <f t="shared" ref="N69:N120" si="10">G69+I69+K69</f>
        <v>31</v>
      </c>
      <c r="O69" s="11">
        <f t="shared" si="8"/>
        <v>0</v>
      </c>
      <c r="P69" s="6">
        <f t="shared" ref="P69:P120" si="11">N69+L69</f>
        <v>37</v>
      </c>
    </row>
    <row r="70" spans="1:16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0</v>
      </c>
      <c r="G70" s="6">
        <v>20</v>
      </c>
      <c r="H70" s="6">
        <v>6</v>
      </c>
      <c r="I70" s="6">
        <v>12</v>
      </c>
      <c r="J70" s="6">
        <v>0</v>
      </c>
      <c r="K70" s="6">
        <v>0</v>
      </c>
      <c r="L70" s="6">
        <f t="shared" si="9"/>
        <v>6</v>
      </c>
      <c r="M70" s="11">
        <f t="shared" si="7"/>
        <v>-1</v>
      </c>
      <c r="N70" s="6">
        <f t="shared" si="10"/>
        <v>32</v>
      </c>
      <c r="O70" s="11">
        <f t="shared" si="8"/>
        <v>1</v>
      </c>
      <c r="P70" s="6">
        <f t="shared" si="11"/>
        <v>38</v>
      </c>
    </row>
    <row r="71" spans="1:16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v>0</v>
      </c>
      <c r="K73" s="6">
        <v>0</v>
      </c>
      <c r="L73" s="6">
        <f t="shared" si="9"/>
        <v>2</v>
      </c>
      <c r="M73" s="11">
        <f t="shared" si="7"/>
        <v>0</v>
      </c>
      <c r="N73" s="6">
        <f t="shared" si="10"/>
        <v>115</v>
      </c>
      <c r="O73" s="11">
        <f t="shared" si="8"/>
        <v>0</v>
      </c>
      <c r="P73" s="6">
        <f t="shared" si="11"/>
        <v>117</v>
      </c>
    </row>
    <row r="74" spans="1:16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0</v>
      </c>
      <c r="K74" s="6">
        <v>0</v>
      </c>
      <c r="L74" s="6">
        <f t="shared" si="9"/>
        <v>3</v>
      </c>
      <c r="M74" s="11">
        <f t="shared" si="7"/>
        <v>0</v>
      </c>
      <c r="N74" s="6">
        <f t="shared" si="10"/>
        <v>26</v>
      </c>
      <c r="O74" s="11">
        <f t="shared" si="8"/>
        <v>0</v>
      </c>
      <c r="P74" s="6">
        <f t="shared" si="11"/>
        <v>29</v>
      </c>
    </row>
    <row r="75" spans="1:16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150</v>
      </c>
      <c r="F75" s="6">
        <v>0</v>
      </c>
      <c r="G75" s="6">
        <v>87</v>
      </c>
      <c r="H75" s="6">
        <v>2</v>
      </c>
      <c r="I75" s="6">
        <v>64</v>
      </c>
      <c r="J75" s="6">
        <v>0</v>
      </c>
      <c r="K75" s="6">
        <v>0</v>
      </c>
      <c r="L75" s="6">
        <f t="shared" si="9"/>
        <v>2</v>
      </c>
      <c r="M75" s="11">
        <f t="shared" si="7"/>
        <v>-1</v>
      </c>
      <c r="N75" s="6">
        <f t="shared" si="10"/>
        <v>151</v>
      </c>
      <c r="O75" s="11">
        <f t="shared" si="8"/>
        <v>1</v>
      </c>
      <c r="P75" s="6">
        <f t="shared" si="11"/>
        <v>153</v>
      </c>
    </row>
    <row r="76" spans="1:16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73</v>
      </c>
      <c r="F79" s="6">
        <v>1</v>
      </c>
      <c r="G79" s="6">
        <v>50</v>
      </c>
      <c r="H79" s="6">
        <v>6</v>
      </c>
      <c r="I79" s="6">
        <v>23</v>
      </c>
      <c r="J79" s="6">
        <v>4</v>
      </c>
      <c r="K79" s="6">
        <v>0</v>
      </c>
      <c r="L79" s="6">
        <f t="shared" si="9"/>
        <v>11</v>
      </c>
      <c r="M79" s="11">
        <f t="shared" si="7"/>
        <v>5</v>
      </c>
      <c r="N79" s="6">
        <f t="shared" si="10"/>
        <v>73</v>
      </c>
      <c r="O79" s="11">
        <f t="shared" si="8"/>
        <v>0</v>
      </c>
      <c r="P79" s="6">
        <f t="shared" si="11"/>
        <v>84</v>
      </c>
    </row>
    <row r="80" spans="1:16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v>0</v>
      </c>
      <c r="K80" s="6">
        <v>0</v>
      </c>
      <c r="L80" s="6">
        <f t="shared" si="9"/>
        <v>4</v>
      </c>
      <c r="M80" s="16">
        <f t="shared" si="7"/>
        <v>0</v>
      </c>
      <c r="N80" s="6">
        <f t="shared" si="10"/>
        <v>83</v>
      </c>
      <c r="O80" s="16">
        <f t="shared" si="8"/>
        <v>0</v>
      </c>
      <c r="P80" s="15">
        <f t="shared" si="11"/>
        <v>87</v>
      </c>
    </row>
    <row r="81" spans="1:16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2</v>
      </c>
      <c r="M82" s="11">
        <f t="shared" si="7"/>
        <v>0</v>
      </c>
      <c r="N82" s="6">
        <f t="shared" si="10"/>
        <v>75</v>
      </c>
      <c r="O82" s="11">
        <f t="shared" si="8"/>
        <v>0</v>
      </c>
      <c r="P82" s="6">
        <f t="shared" si="11"/>
        <v>77</v>
      </c>
    </row>
    <row r="83" spans="1:16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1</v>
      </c>
      <c r="G83" s="6">
        <v>50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1</v>
      </c>
      <c r="M83" s="11">
        <f t="shared" si="7"/>
        <v>-1</v>
      </c>
      <c r="N83" s="6">
        <f t="shared" si="10"/>
        <v>61</v>
      </c>
      <c r="O83" s="11">
        <f t="shared" si="8"/>
        <v>1</v>
      </c>
      <c r="P83" s="6">
        <f t="shared" si="11"/>
        <v>62</v>
      </c>
    </row>
    <row r="84" spans="1:16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0</v>
      </c>
      <c r="K85" s="6">
        <v>0</v>
      </c>
      <c r="L85" s="6">
        <f t="shared" si="9"/>
        <v>1</v>
      </c>
      <c r="M85" s="11">
        <f t="shared" si="7"/>
        <v>0</v>
      </c>
      <c r="N85" s="6">
        <f t="shared" si="10"/>
        <v>34</v>
      </c>
      <c r="O85" s="11">
        <f t="shared" si="8"/>
        <v>0</v>
      </c>
      <c r="P85" s="6">
        <f t="shared" si="11"/>
        <v>35</v>
      </c>
    </row>
    <row r="86" spans="1:16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0</v>
      </c>
      <c r="I87" s="6">
        <v>5</v>
      </c>
      <c r="J87" s="6">
        <v>0</v>
      </c>
      <c r="K87" s="6">
        <v>0</v>
      </c>
      <c r="L87" s="6">
        <f t="shared" si="9"/>
        <v>0</v>
      </c>
      <c r="M87" s="11">
        <f t="shared" si="7"/>
        <v>0</v>
      </c>
      <c r="N87" s="6">
        <f t="shared" si="10"/>
        <v>124</v>
      </c>
      <c r="O87" s="11">
        <f t="shared" si="8"/>
        <v>0</v>
      </c>
      <c r="P87" s="6">
        <f t="shared" si="11"/>
        <v>124</v>
      </c>
    </row>
    <row r="88" spans="1:16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6</v>
      </c>
      <c r="I89" s="6">
        <v>19</v>
      </c>
      <c r="J89" s="6">
        <v>0</v>
      </c>
      <c r="K89" s="6">
        <v>0</v>
      </c>
      <c r="L89" s="6">
        <f t="shared" si="9"/>
        <v>6</v>
      </c>
      <c r="M89" s="11">
        <f t="shared" si="7"/>
        <v>5</v>
      </c>
      <c r="N89" s="6">
        <f t="shared" si="10"/>
        <v>32</v>
      </c>
      <c r="O89" s="11">
        <f t="shared" si="8"/>
        <v>0</v>
      </c>
      <c r="P89" s="6">
        <f t="shared" si="11"/>
        <v>38</v>
      </c>
    </row>
    <row r="90" spans="1:16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3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0</v>
      </c>
      <c r="G91" s="6">
        <v>177</v>
      </c>
      <c r="H91" s="6">
        <v>1</v>
      </c>
      <c r="I91" s="6">
        <v>13</v>
      </c>
      <c r="J91" s="6">
        <v>5</v>
      </c>
      <c r="K91" s="6">
        <v>0</v>
      </c>
      <c r="L91" s="6">
        <f t="shared" si="9"/>
        <v>6</v>
      </c>
      <c r="M91" s="11">
        <f t="shared" si="7"/>
        <v>5</v>
      </c>
      <c r="N91" s="6">
        <f t="shared" si="10"/>
        <v>190</v>
      </c>
      <c r="O91" s="11">
        <f t="shared" si="8"/>
        <v>-2</v>
      </c>
      <c r="P91" s="6">
        <f t="shared" si="11"/>
        <v>196</v>
      </c>
    </row>
    <row r="92" spans="1:16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.100000000000001" customHeight="1" x14ac:dyDescent="0.25">
      <c r="A93" s="5">
        <v>21092</v>
      </c>
      <c r="B93" s="5" t="s">
        <v>178</v>
      </c>
      <c r="C93" s="5" t="s">
        <v>179</v>
      </c>
      <c r="D93" s="6">
        <v>19</v>
      </c>
      <c r="E93" s="6">
        <v>25</v>
      </c>
      <c r="F93" s="6">
        <v>19</v>
      </c>
      <c r="G93" s="6">
        <v>20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19</v>
      </c>
      <c r="M93" s="11">
        <f t="shared" si="7"/>
        <v>0</v>
      </c>
      <c r="N93" s="6">
        <f t="shared" si="10"/>
        <v>25</v>
      </c>
      <c r="O93" s="11">
        <f t="shared" si="8"/>
        <v>0</v>
      </c>
      <c r="P93" s="6">
        <f t="shared" si="11"/>
        <v>44</v>
      </c>
    </row>
    <row r="94" spans="1:16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53</v>
      </c>
      <c r="F94" s="6">
        <v>1</v>
      </c>
      <c r="G94" s="6">
        <v>33</v>
      </c>
      <c r="H94" s="6">
        <v>3</v>
      </c>
      <c r="I94" s="6">
        <v>20</v>
      </c>
      <c r="J94" s="6">
        <v>0</v>
      </c>
      <c r="K94" s="6">
        <v>0</v>
      </c>
      <c r="L94" s="6">
        <f t="shared" si="9"/>
        <v>4</v>
      </c>
      <c r="M94" s="11">
        <f t="shared" si="7"/>
        <v>0</v>
      </c>
      <c r="N94" s="6">
        <f t="shared" si="10"/>
        <v>53</v>
      </c>
      <c r="O94" s="11">
        <f t="shared" si="8"/>
        <v>0</v>
      </c>
      <c r="P94" s="6">
        <f t="shared" si="11"/>
        <v>57</v>
      </c>
    </row>
    <row r="95" spans="1:16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1</v>
      </c>
      <c r="K95" s="6">
        <v>0</v>
      </c>
      <c r="L95" s="6">
        <f t="shared" si="9"/>
        <v>1</v>
      </c>
      <c r="M95" s="11">
        <f t="shared" si="7"/>
        <v>1</v>
      </c>
      <c r="N95" s="6">
        <f t="shared" si="10"/>
        <v>7</v>
      </c>
      <c r="O95" s="11">
        <f t="shared" si="8"/>
        <v>0</v>
      </c>
      <c r="P95" s="6">
        <f t="shared" si="11"/>
        <v>8</v>
      </c>
    </row>
    <row r="96" spans="1:16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.100000000000001" customHeight="1" x14ac:dyDescent="0.25">
      <c r="A98" s="5">
        <v>21097</v>
      </c>
      <c r="B98" s="5" t="s">
        <v>188</v>
      </c>
      <c r="C98" s="5" t="s">
        <v>189</v>
      </c>
      <c r="D98" s="6">
        <v>21</v>
      </c>
      <c r="E98" s="6">
        <v>140</v>
      </c>
      <c r="F98" s="6">
        <v>5</v>
      </c>
      <c r="G98" s="6">
        <v>106</v>
      </c>
      <c r="H98" s="6">
        <v>15</v>
      </c>
      <c r="I98" s="6">
        <v>36</v>
      </c>
      <c r="J98" s="6">
        <v>0</v>
      </c>
      <c r="K98" s="6">
        <v>0</v>
      </c>
      <c r="L98" s="6">
        <f t="shared" si="9"/>
        <v>20</v>
      </c>
      <c r="M98" s="11">
        <f t="shared" si="7"/>
        <v>-1</v>
      </c>
      <c r="N98" s="6">
        <f t="shared" si="10"/>
        <v>142</v>
      </c>
      <c r="O98" s="11">
        <f t="shared" si="8"/>
        <v>2</v>
      </c>
      <c r="P98" s="6">
        <f t="shared" si="11"/>
        <v>162</v>
      </c>
    </row>
    <row r="99" spans="1:16" ht="20.100000000000001" customHeight="1" x14ac:dyDescent="0.25">
      <c r="A99" s="5">
        <v>21098</v>
      </c>
      <c r="B99" s="5" t="s">
        <v>190</v>
      </c>
      <c r="C99" s="5" t="s">
        <v>191</v>
      </c>
      <c r="D99" s="6">
        <v>9</v>
      </c>
      <c r="E99" s="6">
        <v>50</v>
      </c>
      <c r="F99" s="6">
        <v>0</v>
      </c>
      <c r="G99" s="6">
        <v>35</v>
      </c>
      <c r="H99" s="6">
        <v>6</v>
      </c>
      <c r="I99" s="6">
        <v>18</v>
      </c>
      <c r="J99" s="6">
        <v>1</v>
      </c>
      <c r="K99" s="6">
        <v>0</v>
      </c>
      <c r="L99" s="6">
        <f t="shared" si="9"/>
        <v>7</v>
      </c>
      <c r="M99" s="11">
        <f t="shared" si="7"/>
        <v>-2</v>
      </c>
      <c r="N99" s="6">
        <f t="shared" si="10"/>
        <v>53</v>
      </c>
      <c r="O99" s="11">
        <f t="shared" si="8"/>
        <v>3</v>
      </c>
      <c r="P99" s="6">
        <f t="shared" si="11"/>
        <v>60</v>
      </c>
    </row>
    <row r="100" spans="1:16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0</v>
      </c>
      <c r="K100" s="6">
        <v>0</v>
      </c>
      <c r="L100" s="6">
        <f t="shared" si="9"/>
        <v>1</v>
      </c>
      <c r="M100" s="11">
        <f t="shared" ref="M100:M120" si="12">L100-D100</f>
        <v>0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61</v>
      </c>
    </row>
    <row r="101" spans="1:16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4</v>
      </c>
      <c r="M101" s="11">
        <f t="shared" si="12"/>
        <v>0</v>
      </c>
      <c r="N101" s="6">
        <f t="shared" si="10"/>
        <v>20</v>
      </c>
      <c r="O101" s="11">
        <f t="shared" si="13"/>
        <v>0</v>
      </c>
      <c r="P101" s="6">
        <f t="shared" si="11"/>
        <v>24</v>
      </c>
    </row>
    <row r="102" spans="1:16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4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v>0</v>
      </c>
      <c r="K102" s="6">
        <v>0</v>
      </c>
      <c r="L102" s="6">
        <f t="shared" si="9"/>
        <v>4</v>
      </c>
      <c r="M102" s="11">
        <f t="shared" si="12"/>
        <v>0</v>
      </c>
      <c r="N102" s="6">
        <f t="shared" si="10"/>
        <v>22</v>
      </c>
      <c r="O102" s="11">
        <f t="shared" si="13"/>
        <v>0</v>
      </c>
      <c r="P102" s="6">
        <f t="shared" si="11"/>
        <v>26</v>
      </c>
    </row>
    <row r="103" spans="1:16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0</v>
      </c>
      <c r="M104" s="11">
        <f t="shared" si="12"/>
        <v>0</v>
      </c>
      <c r="N104" s="6">
        <f t="shared" si="10"/>
        <v>3</v>
      </c>
      <c r="O104" s="11">
        <f t="shared" si="13"/>
        <v>0</v>
      </c>
      <c r="P104" s="6">
        <f t="shared" si="11"/>
        <v>3</v>
      </c>
    </row>
    <row r="105" spans="1:16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16</v>
      </c>
      <c r="F106" s="6">
        <v>1</v>
      </c>
      <c r="G106" s="6">
        <v>9</v>
      </c>
      <c r="H106" s="6">
        <v>1</v>
      </c>
      <c r="I106" s="6">
        <v>9</v>
      </c>
      <c r="J106" s="6">
        <v>0</v>
      </c>
      <c r="K106" s="6">
        <v>0</v>
      </c>
      <c r="L106" s="6">
        <f t="shared" si="9"/>
        <v>2</v>
      </c>
      <c r="M106" s="11">
        <f t="shared" si="12"/>
        <v>-2</v>
      </c>
      <c r="N106" s="6">
        <f t="shared" si="10"/>
        <v>18</v>
      </c>
      <c r="O106" s="11">
        <f t="shared" si="13"/>
        <v>2</v>
      </c>
      <c r="P106" s="6">
        <f t="shared" si="11"/>
        <v>20</v>
      </c>
    </row>
    <row r="107" spans="1:16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v>1</v>
      </c>
      <c r="K107" s="6">
        <v>0</v>
      </c>
      <c r="L107" s="6">
        <f t="shared" si="9"/>
        <v>2</v>
      </c>
      <c r="M107" s="11">
        <f t="shared" si="12"/>
        <v>1</v>
      </c>
      <c r="N107" s="6">
        <f t="shared" si="10"/>
        <v>41</v>
      </c>
      <c r="O107" s="11">
        <f t="shared" si="13"/>
        <v>0</v>
      </c>
      <c r="P107" s="6">
        <f t="shared" si="11"/>
        <v>43</v>
      </c>
    </row>
    <row r="108" spans="1:16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5</v>
      </c>
      <c r="E108" s="6">
        <v>85</v>
      </c>
      <c r="F108" s="6">
        <v>0</v>
      </c>
      <c r="G108" s="6">
        <v>78</v>
      </c>
      <c r="H108" s="6">
        <v>6</v>
      </c>
      <c r="I108" s="6">
        <v>7</v>
      </c>
      <c r="J108" s="6">
        <v>0</v>
      </c>
      <c r="K108" s="6">
        <v>0</v>
      </c>
      <c r="L108" s="6">
        <f t="shared" si="9"/>
        <v>6</v>
      </c>
      <c r="M108" s="11">
        <f t="shared" si="12"/>
        <v>1</v>
      </c>
      <c r="N108" s="6">
        <f t="shared" si="10"/>
        <v>85</v>
      </c>
      <c r="O108" s="11">
        <f t="shared" si="13"/>
        <v>0</v>
      </c>
      <c r="P108" s="6">
        <f t="shared" si="11"/>
        <v>91</v>
      </c>
    </row>
    <row r="109" spans="1:16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v>0</v>
      </c>
      <c r="K109" s="6">
        <v>0</v>
      </c>
      <c r="L109" s="6">
        <f t="shared" si="9"/>
        <v>1</v>
      </c>
      <c r="M109" s="11">
        <f t="shared" si="12"/>
        <v>0</v>
      </c>
      <c r="N109" s="6">
        <f t="shared" si="10"/>
        <v>78</v>
      </c>
      <c r="O109" s="11">
        <f t="shared" si="13"/>
        <v>0</v>
      </c>
      <c r="P109" s="6">
        <f t="shared" si="11"/>
        <v>79</v>
      </c>
    </row>
    <row r="110" spans="1:16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v>0</v>
      </c>
      <c r="K110" s="6">
        <v>0</v>
      </c>
      <c r="L110" s="6">
        <f t="shared" si="9"/>
        <v>3</v>
      </c>
      <c r="M110" s="11">
        <f t="shared" si="12"/>
        <v>0</v>
      </c>
      <c r="N110" s="6">
        <f t="shared" si="10"/>
        <v>56</v>
      </c>
      <c r="O110" s="11">
        <f t="shared" si="13"/>
        <v>0</v>
      </c>
      <c r="P110" s="6">
        <f t="shared" si="11"/>
        <v>59</v>
      </c>
    </row>
    <row r="111" spans="1:16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0</v>
      </c>
      <c r="K111" s="6">
        <v>0</v>
      </c>
      <c r="L111" s="6">
        <f t="shared" si="9"/>
        <v>0</v>
      </c>
      <c r="M111" s="11">
        <f t="shared" si="12"/>
        <v>0</v>
      </c>
      <c r="N111" s="6">
        <f t="shared" si="10"/>
        <v>57</v>
      </c>
      <c r="O111" s="11">
        <f t="shared" si="13"/>
        <v>0</v>
      </c>
      <c r="P111" s="6">
        <f t="shared" si="11"/>
        <v>57</v>
      </c>
    </row>
    <row r="112" spans="1:16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73</v>
      </c>
      <c r="F112" s="6">
        <v>0</v>
      </c>
      <c r="G112" s="6">
        <v>58</v>
      </c>
      <c r="H112" s="6">
        <v>2</v>
      </c>
      <c r="I112" s="6">
        <v>15</v>
      </c>
      <c r="J112" s="6">
        <v>0</v>
      </c>
      <c r="K112" s="6">
        <v>0</v>
      </c>
      <c r="L112" s="6">
        <f t="shared" si="9"/>
        <v>2</v>
      </c>
      <c r="M112" s="11">
        <f t="shared" si="12"/>
        <v>0</v>
      </c>
      <c r="N112" s="6">
        <f t="shared" si="10"/>
        <v>73</v>
      </c>
      <c r="O112" s="11">
        <f t="shared" si="13"/>
        <v>0</v>
      </c>
      <c r="P112" s="6">
        <f t="shared" si="11"/>
        <v>75</v>
      </c>
    </row>
    <row r="113" spans="1:16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1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0</v>
      </c>
      <c r="K115" s="6">
        <v>0</v>
      </c>
      <c r="L115" s="6">
        <f t="shared" si="9"/>
        <v>0</v>
      </c>
      <c r="M115" s="11">
        <f t="shared" si="12"/>
        <v>0</v>
      </c>
      <c r="N115" s="6">
        <f t="shared" si="10"/>
        <v>33</v>
      </c>
      <c r="O115" s="11">
        <f t="shared" si="13"/>
        <v>0</v>
      </c>
      <c r="P115" s="6">
        <f t="shared" si="11"/>
        <v>33</v>
      </c>
    </row>
    <row r="116" spans="1:16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0</v>
      </c>
      <c r="E116" s="6">
        <v>112</v>
      </c>
      <c r="F116" s="6">
        <v>0</v>
      </c>
      <c r="G116" s="6">
        <v>86</v>
      </c>
      <c r="H116" s="6">
        <v>2</v>
      </c>
      <c r="I116" s="6">
        <v>25</v>
      </c>
      <c r="J116" s="6">
        <v>0</v>
      </c>
      <c r="K116" s="6">
        <v>0</v>
      </c>
      <c r="L116" s="6">
        <f t="shared" si="9"/>
        <v>2</v>
      </c>
      <c r="M116" s="11">
        <f t="shared" si="12"/>
        <v>2</v>
      </c>
      <c r="N116" s="6">
        <f t="shared" si="10"/>
        <v>111</v>
      </c>
      <c r="O116" s="11">
        <f t="shared" si="13"/>
        <v>-1</v>
      </c>
      <c r="P116" s="6">
        <f t="shared" si="11"/>
        <v>113</v>
      </c>
    </row>
    <row r="117" spans="1:16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0</v>
      </c>
      <c r="L117" s="6">
        <f t="shared" si="9"/>
        <v>0</v>
      </c>
      <c r="M117" s="11">
        <f t="shared" si="12"/>
        <v>0</v>
      </c>
      <c r="N117" s="6">
        <f t="shared" si="10"/>
        <v>48</v>
      </c>
      <c r="O117" s="11">
        <f t="shared" si="13"/>
        <v>0</v>
      </c>
      <c r="P117" s="6">
        <f t="shared" si="11"/>
        <v>48</v>
      </c>
    </row>
    <row r="118" spans="1:16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v>0</v>
      </c>
      <c r="K118" s="6">
        <v>0</v>
      </c>
      <c r="L118" s="6">
        <f t="shared" si="9"/>
        <v>0</v>
      </c>
      <c r="M118" s="11">
        <f t="shared" si="12"/>
        <v>0</v>
      </c>
      <c r="N118" s="6">
        <f t="shared" si="10"/>
        <v>54</v>
      </c>
      <c r="O118" s="11">
        <f t="shared" si="13"/>
        <v>0</v>
      </c>
      <c r="P118" s="6">
        <f t="shared" si="11"/>
        <v>54</v>
      </c>
    </row>
    <row r="119" spans="1:16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.100000000000001" customHeight="1" x14ac:dyDescent="0.25">
      <c r="A120" s="7"/>
      <c r="B120" s="7" t="s">
        <v>232</v>
      </c>
      <c r="C120" s="7" t="s">
        <v>233</v>
      </c>
      <c r="D120" s="6">
        <v>775</v>
      </c>
      <c r="E120" s="6">
        <v>1432</v>
      </c>
      <c r="F120" s="6">
        <v>100</v>
      </c>
      <c r="G120" s="6">
        <v>595</v>
      </c>
      <c r="H120" s="6">
        <v>691</v>
      </c>
      <c r="I120" s="6">
        <v>908</v>
      </c>
      <c r="J120" s="6">
        <v>15</v>
      </c>
      <c r="K120" s="6">
        <v>0</v>
      </c>
      <c r="L120" s="6">
        <f t="shared" si="9"/>
        <v>806</v>
      </c>
      <c r="M120" s="11">
        <f t="shared" si="12"/>
        <v>31</v>
      </c>
      <c r="N120" s="6">
        <f t="shared" si="10"/>
        <v>1503</v>
      </c>
      <c r="O120" s="11">
        <f t="shared" si="13"/>
        <v>71</v>
      </c>
      <c r="P120" s="6">
        <f t="shared" si="11"/>
        <v>2309</v>
      </c>
    </row>
    <row r="121" spans="1:16" ht="20.100000000000001" customHeight="1" x14ac:dyDescent="0.25">
      <c r="A121" s="8" t="s">
        <v>234</v>
      </c>
      <c r="B121" s="9"/>
      <c r="C121" s="9"/>
      <c r="D121" s="10">
        <f>SUM(D4:D120)</f>
        <v>1387</v>
      </c>
      <c r="E121" s="10">
        <f>SUM(E4:E120)</f>
        <v>12630</v>
      </c>
      <c r="F121" s="10">
        <f t="shared" ref="F121:L121" si="14">SUM(F4:F119)+F120</f>
        <v>339</v>
      </c>
      <c r="G121" s="10">
        <f t="shared" si="14"/>
        <v>9140</v>
      </c>
      <c r="H121" s="10">
        <f t="shared" si="14"/>
        <v>1062</v>
      </c>
      <c r="I121" s="10">
        <f t="shared" si="14"/>
        <v>3625</v>
      </c>
      <c r="J121" s="10">
        <f t="shared" si="14"/>
        <v>95</v>
      </c>
      <c r="K121" s="10">
        <f t="shared" si="14"/>
        <v>2</v>
      </c>
      <c r="L121" s="10">
        <f t="shared" si="14"/>
        <v>1496</v>
      </c>
      <c r="M121" s="13">
        <f t="shared" ref="M121:O121" si="15">SUM(M4:M119)+M120</f>
        <v>109</v>
      </c>
      <c r="N121" s="10">
        <f t="shared" si="15"/>
        <v>12767</v>
      </c>
      <c r="O121" s="13">
        <f t="shared" si="15"/>
        <v>137</v>
      </c>
      <c r="P121" s="10">
        <f>SUM(P4:P119)+P120</f>
        <v>14263</v>
      </c>
    </row>
    <row r="122" spans="1:16" x14ac:dyDescent="0.2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2020-08-18T08:56:58Z</dcterms:modified>
</cp:coreProperties>
</file>